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HG\Desktop\RENO\Final\"/>
    </mc:Choice>
  </mc:AlternateContent>
  <xr:revisionPtr revIDLastSave="0" documentId="13_ncr:1_{932538F3-4DB0-485C-8FA0-58E4168DF16E}" xr6:coauthVersionLast="40" xr6:coauthVersionMax="40" xr10:uidLastSave="{00000000-0000-0000-0000-000000000000}"/>
  <bookViews>
    <workbookView xWindow="10800" yWindow="-12" windowWidth="10848" windowHeight="8856" activeTab="1" xr2:uid="{00000000-000D-0000-FFFF-FFFF00000000}"/>
  </bookViews>
  <sheets>
    <sheet name="Earthwork" sheetId="9" r:id="rId1"/>
    <sheet name="Structural Steel" sheetId="6" r:id="rId2"/>
    <sheet name="CMU" sheetId="4" r:id="rId3"/>
    <sheet name="Mechanical" sheetId="7" r:id="rId4"/>
  </sheets>
  <definedNames>
    <definedName name="_xlnm.Print_Area" localSheetId="2">CMU!$A$1:$R$40</definedName>
    <definedName name="_xlnm.Print_Area" localSheetId="0">Earthwork!$A$1:$R$48</definedName>
    <definedName name="_xlnm.Print_Area" localSheetId="3">Mechanical!$A$1:$R$33</definedName>
    <definedName name="_xlnm.Print_Area" localSheetId="1">'Structural Steel'!$A$1:$R$61</definedName>
    <definedName name="_xlnm.Print_Titles" localSheetId="2">CMU!$5:$9</definedName>
    <definedName name="_xlnm.Print_Titles" localSheetId="0">Earthwork!$5:$9</definedName>
    <definedName name="_xlnm.Print_Titles" localSheetId="3">Mechanical!$5:$9</definedName>
    <definedName name="_xlnm.Print_Titles" localSheetId="1">'Structural Steel'!$5:$9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4" l="1"/>
  <c r="H38" i="4"/>
  <c r="J38" i="4"/>
  <c r="D38" i="4"/>
  <c r="L59" i="6"/>
  <c r="F59" i="6"/>
  <c r="H59" i="6"/>
  <c r="J59" i="6"/>
  <c r="D59" i="6"/>
  <c r="H46" i="9"/>
  <c r="L45" i="6" l="1"/>
  <c r="H10" i="6"/>
  <c r="J45" i="6"/>
  <c r="J10" i="9" l="1"/>
  <c r="H40" i="9"/>
  <c r="J32" i="4" l="1"/>
  <c r="J31" i="7"/>
  <c r="D22" i="7"/>
  <c r="D40" i="9" l="1"/>
  <c r="D46" i="9" s="1"/>
  <c r="F40" i="9"/>
  <c r="F46" i="9" s="1"/>
  <c r="J40" i="9"/>
  <c r="J46" i="9" s="1"/>
  <c r="L40" i="9"/>
  <c r="L46" i="9" s="1"/>
  <c r="D31" i="7" l="1"/>
  <c r="H31" i="7"/>
  <c r="F31" i="7"/>
  <c r="F45" i="6"/>
  <c r="D45" i="6"/>
  <c r="H45" i="6"/>
  <c r="F32" i="4" l="1"/>
  <c r="H32" i="4"/>
  <c r="D32" i="4" l="1"/>
</calcChain>
</file>

<file path=xl/sharedStrings.xml><?xml version="1.0" encoding="utf-8"?>
<sst xmlns="http://schemas.openxmlformats.org/spreadsheetml/2006/main" count="424" uniqueCount="164">
  <si>
    <t>SEC.</t>
  </si>
  <si>
    <t>DESCRIPTION</t>
  </si>
  <si>
    <t>PROJECT:</t>
  </si>
  <si>
    <t>BASE BID</t>
  </si>
  <si>
    <t>PROPOSAL SUMMARY</t>
  </si>
  <si>
    <t>ü</t>
  </si>
  <si>
    <t>TOTAL BID</t>
  </si>
  <si>
    <t>Hold Price ( 120 ) Days</t>
  </si>
  <si>
    <t>Hensel Phelps</t>
  </si>
  <si>
    <t>w/ Below</t>
  </si>
  <si>
    <t>No</t>
  </si>
  <si>
    <t>Mobilization</t>
  </si>
  <si>
    <t xml:space="preserve"> </t>
  </si>
  <si>
    <t>SB1022-Classroom + Vocational Training Center</t>
  </si>
  <si>
    <t>Fairfield, CA</t>
  </si>
  <si>
    <t>Bondable/Rate</t>
  </si>
  <si>
    <t>Addenda 1-6</t>
  </si>
  <si>
    <t>Sales Tax @ 8.375%</t>
  </si>
  <si>
    <t>PLA (Project Labor Agreement)</t>
  </si>
  <si>
    <t>30% Local Labor</t>
  </si>
  <si>
    <t>One Year Warranty</t>
  </si>
  <si>
    <t>Security Clearance - 013553</t>
  </si>
  <si>
    <t>Earthwork / Paving</t>
  </si>
  <si>
    <t>051200</t>
  </si>
  <si>
    <t>Structural Steel Framing</t>
  </si>
  <si>
    <t>055000</t>
  </si>
  <si>
    <t xml:space="preserve">054000 </t>
  </si>
  <si>
    <t>Cold Formed Metal Framing</t>
  </si>
  <si>
    <t>Metal Fabrications</t>
  </si>
  <si>
    <t>074113.13</t>
  </si>
  <si>
    <t xml:space="preserve">076200 </t>
  </si>
  <si>
    <t>133419</t>
  </si>
  <si>
    <t>Metal Building Systems</t>
  </si>
  <si>
    <t>Sheet Metal Flashing and Trim</t>
  </si>
  <si>
    <t>Formed Metal Roof Panels</t>
  </si>
  <si>
    <t>Steel Academy</t>
  </si>
  <si>
    <t>Prosperity Construction</t>
  </si>
  <si>
    <t>Pre-Engineered Metal Building and Metal Fabrications</t>
  </si>
  <si>
    <t>3" Standard Galvanized Pipe</t>
  </si>
  <si>
    <t>Bollards FOB</t>
  </si>
  <si>
    <t>Harold C</t>
  </si>
  <si>
    <t>Tim Allen</t>
  </si>
  <si>
    <t>HSS @ Call Box</t>
  </si>
  <si>
    <t>Removable Bollards</t>
  </si>
  <si>
    <t>Roof Hatch w/ Install</t>
  </si>
  <si>
    <t>Fence Post, Plates, Sleeves</t>
  </si>
  <si>
    <t>HSS @ Monument Sign (Furnish and Install)</t>
  </si>
  <si>
    <t>Galvanized W6x15 Install</t>
  </si>
  <si>
    <t>Roof Hatch Ladder w/ Install</t>
  </si>
  <si>
    <t>Galvanized W6x15 @ HP Pad</t>
  </si>
  <si>
    <t>Steel Improvement</t>
  </si>
  <si>
    <t>Robert Builder</t>
  </si>
  <si>
    <t>Richard Pike</t>
  </si>
  <si>
    <t>6" Metal Gutter</t>
  </si>
  <si>
    <t>4" Downspout</t>
  </si>
  <si>
    <t>HSS Columns</t>
  </si>
  <si>
    <t>Rigid Insulation HPCI Panel</t>
  </si>
  <si>
    <t>Trim and counter flashing</t>
  </si>
  <si>
    <t>OCIP Deduct</t>
  </si>
  <si>
    <t>Enhance 3 - Canopy</t>
  </si>
  <si>
    <t>Enhance 8 - Clerestory</t>
  </si>
  <si>
    <t>Enhance 23 - Mezzanine and Stairs</t>
  </si>
  <si>
    <t>Enhance 24 - Mezzanine and Stairs</t>
  </si>
  <si>
    <t>Enhance 25 - Mezzanine and Stairs</t>
  </si>
  <si>
    <t>Enhance 26 - Mezzanine and Stairs</t>
  </si>
  <si>
    <t>Enhance 13 - Block Option (wainscoting)</t>
  </si>
  <si>
    <t>Enhance 14 - Block Option (wainscoting)</t>
  </si>
  <si>
    <t>Enhance 16 - Block Option (wainscoting)</t>
  </si>
  <si>
    <t>Crane</t>
  </si>
  <si>
    <t>Block It Up</t>
  </si>
  <si>
    <t>Dikembe Mutombo</t>
  </si>
  <si>
    <t>Emmet Brickowski</t>
  </si>
  <si>
    <t>Master Builders</t>
  </si>
  <si>
    <t>The Block Champ</t>
  </si>
  <si>
    <t>George Foreman</t>
  </si>
  <si>
    <t>Sanka Coffie</t>
  </si>
  <si>
    <t>Chris Brown</t>
  </si>
  <si>
    <t>Sea Breezie Mechanical</t>
  </si>
  <si>
    <t>Omari Grandberry</t>
  </si>
  <si>
    <t>We Can Fix It Steel</t>
  </si>
  <si>
    <t>Ice Box LLC</t>
  </si>
  <si>
    <t>Cool Runnings HVAC</t>
  </si>
  <si>
    <t>Debris Box Washout</t>
  </si>
  <si>
    <t>Holding Cells</t>
  </si>
  <si>
    <t>Trash Enclosure</t>
  </si>
  <si>
    <t>Monument Sign</t>
  </si>
  <si>
    <t>Solano County Office</t>
  </si>
  <si>
    <t>Cap Shape 4" vs. 8"</t>
  </si>
  <si>
    <t>Setting Frames in CMU</t>
  </si>
  <si>
    <t>Grouting of Frames in CMU</t>
  </si>
  <si>
    <t>Setting Embeds in CMU</t>
  </si>
  <si>
    <t>Fire Stopping</t>
  </si>
  <si>
    <t>Joint Sealants</t>
  </si>
  <si>
    <t>Access Doors</t>
  </si>
  <si>
    <t>Div 23</t>
  </si>
  <si>
    <t>HVAC</t>
  </si>
  <si>
    <t>Facility Natural Gas Piping</t>
  </si>
  <si>
    <t>Regrigerant Piping</t>
  </si>
  <si>
    <t>Condensate Piping</t>
  </si>
  <si>
    <t>Securtiy Grille</t>
  </si>
  <si>
    <t>Louvers</t>
  </si>
  <si>
    <t>Duct Cleaning</t>
  </si>
  <si>
    <t>N/A</t>
  </si>
  <si>
    <t>Handle Spoils from Fence and Structural Excavation</t>
  </si>
  <si>
    <t>Rock Trailer &amp; Parking Area</t>
  </si>
  <si>
    <t>Alt # 2</t>
  </si>
  <si>
    <t xml:space="preserve"> LL &lt;40, PK15, R-Value &gt; or = 40</t>
  </si>
  <si>
    <t xml:space="preserve">Import Structural Fill </t>
  </si>
  <si>
    <t>Alt  # 1</t>
  </si>
  <si>
    <t>No-Ok</t>
  </si>
  <si>
    <t>W/Concrete</t>
  </si>
  <si>
    <t>W/ Site Concrete</t>
  </si>
  <si>
    <t>Concrete Paving/Curbs</t>
  </si>
  <si>
    <t>4' Wheel Stops</t>
  </si>
  <si>
    <t>Traffic Signage</t>
  </si>
  <si>
    <t>Pavement Marking/ Striping</t>
  </si>
  <si>
    <t>Traffic Coatings</t>
  </si>
  <si>
    <t>4" AC Paving, PG 70-10</t>
  </si>
  <si>
    <t>Asphalt Paving</t>
  </si>
  <si>
    <t>2nd Mob in 2018 for 2nd lift</t>
  </si>
  <si>
    <t>4" AB @ Building Pads</t>
  </si>
  <si>
    <t>4" Clss II AB @ Vehicular Concrete</t>
  </si>
  <si>
    <t>4" Class II AB @ Pedestrian Concrete</t>
  </si>
  <si>
    <t>7" Class II AB @AC</t>
  </si>
  <si>
    <t>Aggregate Base Course</t>
  </si>
  <si>
    <t>Lime Treat 18" @ Slab, Sidewalk, AC</t>
  </si>
  <si>
    <t>Lime Treated Subgrade</t>
  </si>
  <si>
    <t>Rock Road Entrance</t>
  </si>
  <si>
    <t>Initial SWPPP Install/Native Hydroseed</t>
  </si>
  <si>
    <t>C605</t>
  </si>
  <si>
    <t>Erosion &amp; Sediment Control</t>
  </si>
  <si>
    <t>w/Below</t>
  </si>
  <si>
    <t>ABC Aggregates</t>
  </si>
  <si>
    <t>Dirt Lovers</t>
  </si>
  <si>
    <t>Joe Dirt</t>
  </si>
  <si>
    <t>Mother Nature Movers</t>
  </si>
  <si>
    <t>Tonka Toys</t>
  </si>
  <si>
    <t>Charles Bradlee</t>
  </si>
  <si>
    <t>Phyllis Diller</t>
  </si>
  <si>
    <t>Masonry</t>
  </si>
  <si>
    <t>Mechanical</t>
  </si>
  <si>
    <t>OSHA Silica Provisions</t>
  </si>
  <si>
    <t>Excluded</t>
  </si>
  <si>
    <t>Hold Price (120) Days</t>
  </si>
  <si>
    <t>W/Above</t>
  </si>
  <si>
    <t>Nathon Tonka</t>
  </si>
  <si>
    <t>510.123.4576</t>
  </si>
  <si>
    <t>28K Forklift</t>
  </si>
  <si>
    <t>Alternates</t>
  </si>
  <si>
    <t>No-OK</t>
  </si>
  <si>
    <t>510.123.2223</t>
  </si>
  <si>
    <t>510.347.5683</t>
  </si>
  <si>
    <t>510.668.4376</t>
  </si>
  <si>
    <t>510.012.3456</t>
  </si>
  <si>
    <t>510.762.2845</t>
  </si>
  <si>
    <t>510.555.2742</t>
  </si>
  <si>
    <t>510.555.0103</t>
  </si>
  <si>
    <t>510.555.3456</t>
  </si>
  <si>
    <t>510.555.5679</t>
  </si>
  <si>
    <t>510.744.2662</t>
  </si>
  <si>
    <t>510.423.1012</t>
  </si>
  <si>
    <t>555.013.4567</t>
  </si>
  <si>
    <t>510.987.3456</t>
  </si>
  <si>
    <t>TOTAL BID w/Alternates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</si>
</sst>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0000"/>
    <numFmt numFmtId="166" formatCode="0.000%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b/>
      <sz val="26"/>
      <name val="Arial"/>
      <family val="2"/>
    </font>
    <font>
      <b/>
      <i/>
      <sz val="11"/>
      <color rgb="FF0000FF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Wingdings"/>
      <charset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0" fontId="0" fillId="0" borderId="0" xfId="0" applyBorder="1"/>
    <xf numFmtId="0" fontId="7" fillId="0" borderId="0" xfId="0" applyFont="1"/>
    <xf numFmtId="0" fontId="9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12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 applyProtection="1">
      <alignment horizontal="center"/>
      <protection locked="0"/>
    </xf>
    <xf numFmtId="37" fontId="11" fillId="0" borderId="3" xfId="0" applyNumberFormat="1" applyFont="1" applyFill="1" applyBorder="1" applyAlignment="1" applyProtection="1">
      <alignment horizontal="center"/>
      <protection locked="0"/>
    </xf>
    <xf numFmtId="3" fontId="8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/>
    <xf numFmtId="0" fontId="1" fillId="0" borderId="0" xfId="0" applyFont="1"/>
    <xf numFmtId="3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8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3" fontId="1" fillId="0" borderId="27" xfId="0" applyNumberFormat="1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3" fontId="1" fillId="0" borderId="28" xfId="0" applyNumberFormat="1" applyFont="1" applyFill="1" applyBorder="1" applyAlignment="1" applyProtection="1">
      <alignment horizontal="center" vertical="center"/>
      <protection locked="0"/>
    </xf>
    <xf numFmtId="3" fontId="1" fillId="0" borderId="29" xfId="0" applyNumberFormat="1" applyFont="1" applyFill="1" applyBorder="1" applyAlignment="1" applyProtection="1">
      <alignment horizontal="center" vertical="center"/>
      <protection locked="0"/>
    </xf>
    <xf numFmtId="10" fontId="1" fillId="0" borderId="29" xfId="3" applyNumberFormat="1" applyFont="1" applyFill="1" applyBorder="1" applyAlignment="1" applyProtection="1">
      <alignment horizontal="center" vertical="center"/>
      <protection locked="0"/>
    </xf>
    <xf numFmtId="164" fontId="1" fillId="0" borderId="29" xfId="3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3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38" fontId="2" fillId="0" borderId="25" xfId="0" applyNumberFormat="1" applyFont="1" applyFill="1" applyBorder="1" applyAlignment="1" applyProtection="1">
      <alignment horizontal="right" vertical="center" indent="1"/>
      <protection locked="0"/>
    </xf>
    <xf numFmtId="38" fontId="1" fillId="0" borderId="10" xfId="0" quotePrefix="1" applyNumberFormat="1" applyFont="1" applyFill="1" applyBorder="1" applyAlignment="1">
      <alignment horizontal="center" vertical="center"/>
    </xf>
    <xf numFmtId="10" fontId="1" fillId="0" borderId="32" xfId="3" applyNumberFormat="1" applyFont="1" applyFill="1" applyBorder="1" applyAlignment="1" applyProtection="1">
      <alignment horizontal="center" vertical="center"/>
      <protection locked="0"/>
    </xf>
    <xf numFmtId="3" fontId="1" fillId="0" borderId="32" xfId="0" applyNumberFormat="1" applyFont="1" applyFill="1" applyBorder="1" applyAlignment="1" applyProtection="1">
      <alignment horizontal="center" vertical="center"/>
      <protection locked="0"/>
    </xf>
    <xf numFmtId="10" fontId="14" fillId="0" borderId="29" xfId="3" applyNumberFormat="1" applyFont="1" applyFill="1" applyBorder="1" applyAlignment="1" applyProtection="1">
      <alignment horizontal="center" vertical="center"/>
      <protection locked="0"/>
    </xf>
    <xf numFmtId="38" fontId="14" fillId="0" borderId="10" xfId="0" applyNumberFormat="1" applyFont="1" applyFill="1" applyBorder="1" applyAlignment="1" applyProtection="1">
      <alignment horizontal="center" vertical="center"/>
      <protection locked="0"/>
    </xf>
    <xf numFmtId="38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indent="1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horizontal="right" vertical="center" indent="1"/>
    </xf>
    <xf numFmtId="0" fontId="1" fillId="0" borderId="20" xfId="0" quotePrefix="1" applyFont="1" applyBorder="1" applyAlignment="1">
      <alignment horizontal="center" vertical="center"/>
    </xf>
    <xf numFmtId="0" fontId="1" fillId="0" borderId="23" xfId="0" quotePrefix="1" applyFont="1" applyBorder="1" applyAlignment="1">
      <alignment horizontal="center" vertical="center"/>
    </xf>
    <xf numFmtId="38" fontId="15" fillId="0" borderId="25" xfId="0" applyNumberFormat="1" applyFont="1" applyFill="1" applyBorder="1" applyAlignment="1" applyProtection="1">
      <alignment horizontal="right" vertical="center" indent="1"/>
      <protection locked="0"/>
    </xf>
    <xf numFmtId="38" fontId="1" fillId="0" borderId="7" xfId="0" quotePrefix="1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>
      <alignment horizontal="left" vertical="center" indent="1"/>
    </xf>
    <xf numFmtId="38" fontId="14" fillId="0" borderId="31" xfId="0" applyNumberFormat="1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Fill="1" applyBorder="1" applyAlignment="1" applyProtection="1">
      <alignment horizontal="center" vertical="center"/>
      <protection locked="0"/>
    </xf>
    <xf numFmtId="9" fontId="1" fillId="0" borderId="29" xfId="3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35" xfId="0" applyFill="1" applyBorder="1"/>
    <xf numFmtId="0" fontId="0" fillId="0" borderId="0" xfId="0" applyFill="1" applyBorder="1"/>
    <xf numFmtId="3" fontId="1" fillId="0" borderId="35" xfId="0" applyNumberFormat="1" applyFont="1" applyFill="1" applyBorder="1" applyAlignment="1" applyProtection="1">
      <alignment horizontal="center" vertical="center"/>
      <protection locked="0"/>
    </xf>
    <xf numFmtId="38" fontId="1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5" fontId="1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164" fontId="1" fillId="0" borderId="29" xfId="0" applyNumberFormat="1" applyFont="1" applyFill="1" applyBorder="1" applyAlignment="1" applyProtection="1">
      <alignment horizontal="center" vertical="center"/>
      <protection locked="0"/>
    </xf>
    <xf numFmtId="38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left" vertical="center" wrapText="1" indent="1"/>
    </xf>
    <xf numFmtId="38" fontId="17" fillId="0" borderId="10" xfId="0" applyNumberFormat="1" applyFont="1" applyFill="1" applyBorder="1" applyAlignment="1" applyProtection="1">
      <alignment horizontal="center" vertical="center"/>
      <protection locked="0"/>
    </xf>
    <xf numFmtId="38" fontId="0" fillId="0" borderId="0" xfId="0" applyNumberFormat="1"/>
    <xf numFmtId="38" fontId="7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9" fontId="1" fillId="0" borderId="29" xfId="0" applyNumberFormat="1" applyFont="1" applyFill="1" applyBorder="1" applyAlignment="1" applyProtection="1">
      <alignment horizontal="center" vertical="center"/>
      <protection locked="0"/>
    </xf>
    <xf numFmtId="4" fontId="16" fillId="0" borderId="29" xfId="0" applyNumberFormat="1" applyFont="1" applyFill="1" applyBorder="1" applyAlignment="1" applyProtection="1">
      <alignment horizontal="center" vertical="center"/>
      <protection locked="0"/>
    </xf>
    <xf numFmtId="38" fontId="1" fillId="0" borderId="34" xfId="0" quotePrefix="1" applyNumberFormat="1" applyFont="1" applyFill="1" applyBorder="1" applyAlignment="1" applyProtection="1">
      <alignment vertical="center"/>
      <protection locked="0"/>
    </xf>
    <xf numFmtId="3" fontId="2" fillId="0" borderId="28" xfId="0" applyNumberFormat="1" applyFont="1" applyFill="1" applyBorder="1" applyAlignment="1" applyProtection="1">
      <alignment horizontal="right" vertical="center"/>
      <protection locked="0"/>
    </xf>
    <xf numFmtId="38" fontId="2" fillId="0" borderId="7" xfId="0" quotePrefix="1" applyNumberFormat="1" applyFont="1" applyFill="1" applyBorder="1" applyAlignment="1" applyProtection="1">
      <alignment horizontal="center" vertical="center"/>
      <protection locked="0"/>
    </xf>
    <xf numFmtId="3" fontId="2" fillId="0" borderId="32" xfId="0" applyNumberFormat="1" applyFont="1" applyFill="1" applyBorder="1" applyAlignment="1" applyProtection="1">
      <alignment horizontal="center" vertical="center"/>
      <protection locked="0"/>
    </xf>
    <xf numFmtId="10" fontId="1" fillId="0" borderId="33" xfId="3" applyNumberFormat="1" applyFont="1" applyFill="1" applyBorder="1" applyAlignment="1" applyProtection="1">
      <alignment horizontal="center" vertical="center"/>
      <protection locked="0"/>
    </xf>
    <xf numFmtId="38" fontId="1" fillId="0" borderId="34" xfId="0" quotePrefix="1" applyNumberFormat="1" applyFont="1" applyFill="1" applyBorder="1" applyAlignment="1">
      <alignment horizontal="center" vertical="center"/>
    </xf>
    <xf numFmtId="0" fontId="2" fillId="0" borderId="20" xfId="0" quotePrefix="1" applyFont="1" applyFill="1" applyBorder="1" applyAlignment="1">
      <alignment horizontal="center" vertical="center"/>
    </xf>
    <xf numFmtId="165" fontId="2" fillId="0" borderId="20" xfId="0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" fillId="0" borderId="0" xfId="4"/>
    <xf numFmtId="0" fontId="1" fillId="0" borderId="0" xfId="4" applyAlignment="1">
      <alignment horizontal="center"/>
    </xf>
    <xf numFmtId="0" fontId="7" fillId="0" borderId="0" xfId="4" applyFont="1"/>
    <xf numFmtId="38" fontId="1" fillId="0" borderId="0" xfId="4" applyNumberFormat="1" applyAlignment="1">
      <alignment horizontal="center"/>
    </xf>
    <xf numFmtId="38" fontId="1" fillId="0" borderId="0" xfId="4" applyNumberFormat="1"/>
    <xf numFmtId="0" fontId="1" fillId="0" borderId="0" xfId="4" applyAlignment="1">
      <alignment horizontal="right"/>
    </xf>
    <xf numFmtId="0" fontId="7" fillId="0" borderId="0" xfId="4" applyFont="1" applyAlignment="1">
      <alignment horizontal="right"/>
    </xf>
    <xf numFmtId="38" fontId="7" fillId="0" borderId="0" xfId="4" applyNumberFormat="1" applyFont="1"/>
    <xf numFmtId="3" fontId="7" fillId="0" borderId="3" xfId="4" applyNumberFormat="1" applyFont="1" applyFill="1" applyBorder="1" applyAlignment="1" applyProtection="1">
      <alignment horizontal="center"/>
      <protection locked="0"/>
    </xf>
    <xf numFmtId="3" fontId="8" fillId="0" borderId="3" xfId="4" applyNumberFormat="1" applyFont="1" applyFill="1" applyBorder="1" applyAlignment="1" applyProtection="1">
      <alignment horizontal="center"/>
      <protection locked="0"/>
    </xf>
    <xf numFmtId="37" fontId="11" fillId="0" borderId="3" xfId="4" applyNumberFormat="1" applyFont="1" applyFill="1" applyBorder="1" applyAlignment="1" applyProtection="1">
      <alignment horizontal="center"/>
      <protection locked="0"/>
    </xf>
    <xf numFmtId="0" fontId="8" fillId="0" borderId="3" xfId="4" applyFont="1" applyFill="1" applyBorder="1" applyAlignment="1" applyProtection="1">
      <alignment horizontal="center"/>
      <protection locked="0"/>
    </xf>
    <xf numFmtId="0" fontId="8" fillId="0" borderId="3" xfId="4" applyFont="1" applyBorder="1" applyAlignment="1">
      <alignment horizontal="left"/>
    </xf>
    <xf numFmtId="0" fontId="12" fillId="0" borderId="3" xfId="4" quotePrefix="1" applyFont="1" applyBorder="1" applyAlignment="1">
      <alignment horizontal="center"/>
    </xf>
    <xf numFmtId="3" fontId="2" fillId="0" borderId="30" xfId="4" applyNumberFormat="1" applyFont="1" applyFill="1" applyBorder="1" applyAlignment="1" applyProtection="1">
      <alignment horizontal="center" vertical="center"/>
      <protection locked="0"/>
    </xf>
    <xf numFmtId="38" fontId="2" fillId="0" borderId="25" xfId="4" applyNumberFormat="1" applyFont="1" applyFill="1" applyBorder="1" applyAlignment="1" applyProtection="1">
      <alignment horizontal="right" vertical="center" indent="1"/>
      <protection locked="0"/>
    </xf>
    <xf numFmtId="38" fontId="2" fillId="0" borderId="25" xfId="4" applyNumberFormat="1" applyFont="1" applyFill="1" applyBorder="1" applyAlignment="1" applyProtection="1">
      <alignment horizontal="center" vertical="center"/>
      <protection locked="0"/>
    </xf>
    <xf numFmtId="38" fontId="15" fillId="0" borderId="25" xfId="4" applyNumberFormat="1" applyFont="1" applyFill="1" applyBorder="1" applyAlignment="1" applyProtection="1">
      <alignment horizontal="right" vertical="center" indent="1"/>
      <protection locked="0"/>
    </xf>
    <xf numFmtId="0" fontId="2" fillId="0" borderId="30" xfId="4" applyFont="1" applyFill="1" applyBorder="1" applyAlignment="1" applyProtection="1">
      <alignment horizontal="center" vertical="center"/>
      <protection locked="0"/>
    </xf>
    <xf numFmtId="0" fontId="2" fillId="0" borderId="24" xfId="4" applyFont="1" applyBorder="1" applyAlignment="1">
      <alignment horizontal="left" vertical="center" indent="1"/>
    </xf>
    <xf numFmtId="0" fontId="1" fillId="0" borderId="23" xfId="4" quotePrefix="1" applyFont="1" applyBorder="1" applyAlignment="1">
      <alignment horizontal="center" vertical="center"/>
    </xf>
    <xf numFmtId="0" fontId="1" fillId="0" borderId="0" xfId="4" applyFill="1"/>
    <xf numFmtId="0" fontId="1" fillId="0" borderId="35" xfId="4" applyFill="1" applyBorder="1"/>
    <xf numFmtId="3" fontId="1" fillId="0" borderId="29" xfId="4" applyNumberFormat="1" applyFont="1" applyFill="1" applyBorder="1" applyAlignment="1" applyProtection="1">
      <alignment horizontal="center" vertical="center"/>
      <protection locked="0"/>
    </xf>
    <xf numFmtId="38" fontId="18" fillId="0" borderId="10" xfId="4" applyNumberFormat="1" applyFont="1" applyFill="1" applyBorder="1" applyAlignment="1" applyProtection="1">
      <alignment horizontal="center" vertical="center"/>
      <protection locked="0"/>
    </xf>
    <xf numFmtId="38" fontId="14" fillId="0" borderId="10" xfId="4" applyNumberFormat="1" applyFont="1" applyFill="1" applyBorder="1" applyAlignment="1" applyProtection="1">
      <alignment horizontal="center" vertical="center"/>
      <protection locked="0"/>
    </xf>
    <xf numFmtId="3" fontId="1" fillId="0" borderId="33" xfId="4" applyNumberFormat="1" applyFont="1" applyFill="1" applyBorder="1" applyAlignment="1" applyProtection="1">
      <alignment horizontal="center" vertical="center"/>
      <protection locked="0"/>
    </xf>
    <xf numFmtId="0" fontId="1" fillId="0" borderId="21" xfId="4" applyFont="1" applyFill="1" applyBorder="1" applyAlignment="1">
      <alignment horizontal="right" vertical="center"/>
    </xf>
    <xf numFmtId="165" fontId="1" fillId="0" borderId="20" xfId="4" applyNumberFormat="1" applyFont="1" applyFill="1" applyBorder="1" applyAlignment="1">
      <alignment horizontal="center" vertical="center"/>
    </xf>
    <xf numFmtId="38" fontId="1" fillId="0" borderId="34" xfId="4" quotePrefix="1" applyNumberFormat="1" applyFont="1" applyFill="1" applyBorder="1" applyAlignment="1" applyProtection="1">
      <alignment horizontal="center" vertical="center"/>
      <protection locked="0"/>
    </xf>
    <xf numFmtId="38" fontId="1" fillId="0" borderId="10" xfId="4" applyNumberFormat="1" applyFont="1" applyFill="1" applyBorder="1" applyAlignment="1" applyProtection="1">
      <alignment horizontal="center" vertical="center"/>
      <protection locked="0"/>
    </xf>
    <xf numFmtId="0" fontId="1" fillId="0" borderId="21" xfId="4" applyFont="1" applyFill="1" applyBorder="1" applyAlignment="1">
      <alignment horizontal="left" vertical="center"/>
    </xf>
    <xf numFmtId="0" fontId="1" fillId="0" borderId="0" xfId="4" applyFill="1" applyBorder="1"/>
    <xf numFmtId="38" fontId="1" fillId="0" borderId="7" xfId="4" quotePrefix="1" applyNumberFormat="1" applyFont="1" applyFill="1" applyBorder="1" applyAlignment="1" applyProtection="1">
      <alignment vertical="center"/>
      <protection locked="0"/>
    </xf>
    <xf numFmtId="3" fontId="1" fillId="0" borderId="32" xfId="4" applyNumberFormat="1" applyFont="1" applyFill="1" applyBorder="1" applyAlignment="1" applyProtection="1">
      <alignment horizontal="center" vertical="center"/>
      <protection locked="0"/>
    </xf>
    <xf numFmtId="38" fontId="1" fillId="0" borderId="7" xfId="4" quotePrefix="1" applyNumberFormat="1" applyFont="1" applyFill="1" applyBorder="1" applyAlignment="1" applyProtection="1">
      <alignment horizontal="center" vertical="center"/>
      <protection locked="0"/>
    </xf>
    <xf numFmtId="0" fontId="2" fillId="0" borderId="22" xfId="4" applyFont="1" applyFill="1" applyBorder="1" applyAlignment="1">
      <alignment horizontal="right" vertical="center" indent="1"/>
    </xf>
    <xf numFmtId="0" fontId="1" fillId="0" borderId="20" xfId="4" applyFont="1" applyFill="1" applyBorder="1" applyAlignment="1">
      <alignment horizontal="center" vertical="center"/>
    </xf>
    <xf numFmtId="38" fontId="1" fillId="0" borderId="34" xfId="4" quotePrefix="1" applyNumberFormat="1" applyFont="1" applyFill="1" applyBorder="1" applyAlignment="1">
      <alignment horizontal="center" vertical="center"/>
    </xf>
    <xf numFmtId="38" fontId="1" fillId="0" borderId="34" xfId="4" quotePrefix="1" applyNumberFormat="1" applyFont="1" applyFill="1" applyBorder="1" applyAlignment="1" applyProtection="1">
      <alignment vertical="center"/>
      <protection locked="0"/>
    </xf>
    <xf numFmtId="0" fontId="1" fillId="0" borderId="21" xfId="4" applyFont="1" applyFill="1" applyBorder="1" applyAlignment="1">
      <alignment horizontal="left" vertical="center" indent="1"/>
    </xf>
    <xf numFmtId="0" fontId="1" fillId="0" borderId="21" xfId="4" applyFont="1" applyFill="1" applyBorder="1" applyAlignment="1">
      <alignment vertical="center" wrapText="1"/>
    </xf>
    <xf numFmtId="0" fontId="2" fillId="0" borderId="21" xfId="4" applyFont="1" applyFill="1" applyBorder="1" applyAlignment="1">
      <alignment horizontal="left" vertical="center"/>
    </xf>
    <xf numFmtId="0" fontId="2" fillId="0" borderId="21" xfId="4" applyFont="1" applyFill="1" applyBorder="1" applyAlignment="1">
      <alignment horizontal="left" vertical="center" indent="1"/>
    </xf>
    <xf numFmtId="0" fontId="1" fillId="0" borderId="21" xfId="4" applyFont="1" applyFill="1" applyBorder="1" applyAlignment="1">
      <alignment horizontal="right" vertical="center" indent="1"/>
    </xf>
    <xf numFmtId="0" fontId="1" fillId="0" borderId="22" xfId="4" applyFont="1" applyFill="1" applyBorder="1" applyAlignment="1">
      <alignment horizontal="right" vertical="center"/>
    </xf>
    <xf numFmtId="0" fontId="1" fillId="0" borderId="21" xfId="4" applyFont="1" applyFill="1" applyBorder="1" applyAlignment="1">
      <alignment horizontal="right" vertical="center" wrapText="1"/>
    </xf>
    <xf numFmtId="165" fontId="2" fillId="0" borderId="20" xfId="4" quotePrefix="1" applyNumberFormat="1" applyFont="1" applyFill="1" applyBorder="1" applyAlignment="1">
      <alignment horizontal="center" vertical="center"/>
    </xf>
    <xf numFmtId="0" fontId="2" fillId="0" borderId="20" xfId="4" quotePrefix="1" applyFont="1" applyFill="1" applyBorder="1" applyAlignment="1">
      <alignment horizontal="center" vertical="center"/>
    </xf>
    <xf numFmtId="0" fontId="2" fillId="0" borderId="20" xfId="4" applyFont="1" applyFill="1" applyBorder="1" applyAlignment="1">
      <alignment vertical="center"/>
    </xf>
    <xf numFmtId="0" fontId="1" fillId="0" borderId="20" xfId="4" applyFont="1" applyFill="1" applyBorder="1" applyAlignment="1">
      <alignment vertical="center"/>
    </xf>
    <xf numFmtId="49" fontId="1" fillId="0" borderId="29" xfId="4" applyNumberFormat="1" applyFont="1" applyFill="1" applyBorder="1" applyAlignment="1" applyProtection="1">
      <alignment horizontal="center" vertical="center"/>
      <protection locked="0"/>
    </xf>
    <xf numFmtId="9" fontId="1" fillId="0" borderId="29" xfId="4" applyNumberFormat="1" applyFont="1" applyFill="1" applyBorder="1" applyAlignment="1" applyProtection="1">
      <alignment horizontal="center" vertical="center"/>
      <protection locked="0"/>
    </xf>
    <xf numFmtId="49" fontId="1" fillId="0" borderId="20" xfId="4" applyNumberFormat="1" applyFont="1" applyFill="1" applyBorder="1" applyAlignment="1">
      <alignment horizontal="center" vertical="center"/>
    </xf>
    <xf numFmtId="166" fontId="1" fillId="0" borderId="29" xfId="4" applyNumberFormat="1" applyFont="1" applyFill="1" applyBorder="1" applyAlignment="1" applyProtection="1">
      <alignment horizontal="center" vertical="center"/>
      <protection locked="0"/>
    </xf>
    <xf numFmtId="3" fontId="1" fillId="0" borderId="28" xfId="4" applyNumberFormat="1" applyFont="1" applyFill="1" applyBorder="1" applyAlignment="1" applyProtection="1">
      <alignment horizontal="center" vertical="center"/>
      <protection locked="0"/>
    </xf>
    <xf numFmtId="38" fontId="1" fillId="0" borderId="19" xfId="4" applyNumberFormat="1" applyFont="1" applyFill="1" applyBorder="1" applyAlignment="1" applyProtection="1">
      <alignment vertical="center"/>
      <protection locked="0"/>
    </xf>
    <xf numFmtId="38" fontId="1" fillId="0" borderId="19" xfId="4" applyNumberFormat="1" applyFont="1" applyFill="1" applyBorder="1" applyAlignment="1" applyProtection="1">
      <alignment horizontal="center" vertical="center"/>
      <protection locked="0"/>
    </xf>
    <xf numFmtId="0" fontId="1" fillId="0" borderId="28" xfId="4" applyFont="1" applyFill="1" applyBorder="1" applyAlignment="1" applyProtection="1">
      <alignment horizontal="center" vertical="center"/>
      <protection locked="0"/>
    </xf>
    <xf numFmtId="0" fontId="2" fillId="0" borderId="18" xfId="4" applyFont="1" applyFill="1" applyBorder="1" applyAlignment="1">
      <alignment horizontal="left" vertical="center" indent="1"/>
    </xf>
    <xf numFmtId="0" fontId="1" fillId="0" borderId="17" xfId="4" applyFont="1" applyFill="1" applyBorder="1" applyAlignment="1">
      <alignment vertical="center"/>
    </xf>
    <xf numFmtId="3" fontId="1" fillId="0" borderId="26" xfId="4" applyNumberFormat="1" applyFont="1" applyFill="1" applyBorder="1" applyAlignment="1" applyProtection="1">
      <alignment horizontal="center" vertical="center"/>
      <protection locked="0"/>
    </xf>
    <xf numFmtId="3" fontId="1" fillId="0" borderId="27" xfId="4" applyNumberFormat="1" applyFont="1" applyFill="1" applyBorder="1" applyAlignment="1" applyProtection="1">
      <alignment horizontal="center" vertical="center"/>
      <protection locked="0"/>
    </xf>
    <xf numFmtId="0" fontId="1" fillId="0" borderId="26" xfId="4" applyFont="1" applyFill="1" applyBorder="1" applyAlignment="1" applyProtection="1">
      <alignment horizontal="center" vertical="center"/>
      <protection locked="0"/>
    </xf>
    <xf numFmtId="0" fontId="1" fillId="0" borderId="27" xfId="4" applyFont="1" applyFill="1" applyBorder="1" applyAlignment="1" applyProtection="1">
      <alignment horizontal="center" vertical="center"/>
      <protection locked="0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7" fillId="0" borderId="15" xfId="4" applyFont="1" applyBorder="1" applyAlignment="1">
      <alignment vertical="center"/>
    </xf>
    <xf numFmtId="0" fontId="5" fillId="0" borderId="14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8" fillId="0" borderId="7" xfId="4" applyFont="1" applyBorder="1" applyAlignment="1">
      <alignment vertical="center"/>
    </xf>
    <xf numFmtId="0" fontId="3" fillId="0" borderId="6" xfId="4" applyFont="1" applyBorder="1" applyAlignment="1">
      <alignment horizontal="left" vertical="center" indent="1"/>
    </xf>
    <xf numFmtId="0" fontId="1" fillId="0" borderId="0" xfId="4" applyFont="1" applyAlignment="1">
      <alignment horizontal="center"/>
    </xf>
    <xf numFmtId="0" fontId="1" fillId="0" borderId="0" xfId="4" applyBorder="1"/>
    <xf numFmtId="0" fontId="1" fillId="0" borderId="0" xfId="4" applyFont="1" applyBorder="1"/>
    <xf numFmtId="0" fontId="9" fillId="0" borderId="0" xfId="4" applyFont="1" applyBorder="1" applyAlignment="1">
      <alignment horizontal="left" vertical="center" wrapText="1"/>
    </xf>
    <xf numFmtId="0" fontId="10" fillId="0" borderId="0" xfId="4" applyFont="1" applyBorder="1" applyAlignment="1">
      <alignment vertical="center" wrapText="1"/>
    </xf>
    <xf numFmtId="0" fontId="10" fillId="0" borderId="5" xfId="4" applyFont="1" applyBorder="1" applyAlignment="1">
      <alignment vertical="center" wrapText="1"/>
    </xf>
    <xf numFmtId="38" fontId="19" fillId="0" borderId="10" xfId="0" applyNumberFormat="1" applyFont="1" applyFill="1" applyBorder="1" applyAlignment="1" applyProtection="1">
      <alignment horizontal="center" vertical="center"/>
      <protection locked="0"/>
    </xf>
    <xf numFmtId="10" fontId="1" fillId="0" borderId="10" xfId="3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left" vertical="center" wrapText="1" indent="1"/>
    </xf>
    <xf numFmtId="10" fontId="2" fillId="0" borderId="10" xfId="3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4" fillId="0" borderId="0" xfId="4" applyFont="1" applyAlignment="1">
      <alignment horizont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 applyProtection="1">
      <alignment horizontal="center" vertical="center" wrapText="1"/>
      <protection locked="0"/>
    </xf>
    <xf numFmtId="0" fontId="2" fillId="0" borderId="16" xfId="4" applyFont="1" applyFill="1" applyBorder="1" applyAlignment="1" applyProtection="1">
      <alignment horizontal="center" vertical="center"/>
      <protection locked="0"/>
    </xf>
    <xf numFmtId="0" fontId="1" fillId="0" borderId="14" xfId="4" applyFont="1" applyFill="1" applyBorder="1" applyAlignment="1" applyProtection="1">
      <alignment horizontal="center" vertical="center" wrapText="1"/>
      <protection locked="0"/>
    </xf>
    <xf numFmtId="0" fontId="1" fillId="0" borderId="16" xfId="4" applyFont="1" applyFill="1" applyBorder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horizontal="center" vertical="center"/>
      <protection locked="0"/>
    </xf>
    <xf numFmtId="0" fontId="1" fillId="0" borderId="11" xfId="4" applyFont="1" applyFill="1" applyBorder="1" applyAlignment="1" applyProtection="1">
      <alignment horizontal="center" vertical="center"/>
      <protection locked="0"/>
    </xf>
    <xf numFmtId="0" fontId="2" fillId="0" borderId="6" xfId="4" applyFont="1" applyFill="1" applyBorder="1" applyAlignment="1" applyProtection="1">
      <alignment horizontal="center" vertical="center"/>
      <protection locked="0"/>
    </xf>
    <xf numFmtId="0" fontId="2" fillId="0" borderId="8" xfId="4" applyFont="1" applyFill="1" applyBorder="1" applyAlignment="1" applyProtection="1">
      <alignment horizontal="center" vertical="center"/>
      <protection locked="0"/>
    </xf>
    <xf numFmtId="0" fontId="2" fillId="0" borderId="9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1" fillId="0" borderId="15" xfId="4" applyFont="1" applyFill="1" applyBorder="1" applyAlignment="1" applyProtection="1">
      <alignment horizontal="center" vertical="center" wrapText="1"/>
      <protection locked="0"/>
    </xf>
    <xf numFmtId="0" fontId="1" fillId="0" borderId="15" xfId="4" applyFont="1" applyFill="1" applyBorder="1" applyAlignment="1" applyProtection="1">
      <alignment horizontal="center" vertical="center"/>
      <protection locked="0"/>
    </xf>
    <xf numFmtId="0" fontId="1" fillId="0" borderId="10" xfId="4" applyFont="1" applyFill="1" applyBorder="1" applyAlignment="1" applyProtection="1">
      <alignment horizontal="center" vertical="center"/>
      <protection locked="0"/>
    </xf>
    <xf numFmtId="0" fontId="13" fillId="0" borderId="4" xfId="4" applyFont="1" applyBorder="1" applyAlignment="1">
      <alignment horizontal="center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right" vertical="center" indent="1"/>
    </xf>
    <xf numFmtId="3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36" xfId="4" applyFont="1" applyFill="1" applyBorder="1" applyAlignment="1">
      <alignment horizontal="center" vertical="center"/>
    </xf>
    <xf numFmtId="10" fontId="1" fillId="0" borderId="38" xfId="3" applyNumberFormat="1" applyFont="1" applyFill="1" applyBorder="1" applyAlignment="1" applyProtection="1">
      <alignment horizontal="center" vertical="center"/>
      <protection locked="0"/>
    </xf>
    <xf numFmtId="3" fontId="1" fillId="0" borderId="38" xfId="4" applyNumberFormat="1" applyFont="1" applyFill="1" applyBorder="1" applyAlignment="1" applyProtection="1">
      <alignment horizontal="center" vertical="center"/>
      <protection locked="0"/>
    </xf>
    <xf numFmtId="0" fontId="2" fillId="0" borderId="21" xfId="4" applyFont="1" applyFill="1" applyBorder="1" applyAlignment="1">
      <alignment horizontal="right" vertical="center" indent="1"/>
    </xf>
    <xf numFmtId="165" fontId="1" fillId="0" borderId="36" xfId="4" applyNumberFormat="1" applyFont="1" applyFill="1" applyBorder="1" applyAlignment="1">
      <alignment horizontal="center" vertical="center"/>
    </xf>
    <xf numFmtId="0" fontId="1" fillId="0" borderId="37" xfId="4" applyFont="1" applyFill="1" applyBorder="1" applyAlignment="1">
      <alignment horizontal="left" vertical="center"/>
    </xf>
    <xf numFmtId="10" fontId="1" fillId="0" borderId="39" xfId="3" applyNumberFormat="1" applyFont="1" applyFill="1" applyBorder="1" applyAlignment="1" applyProtection="1">
      <alignment horizontal="center" vertical="center"/>
      <protection locked="0"/>
    </xf>
    <xf numFmtId="38" fontId="18" fillId="0" borderId="31" xfId="4" applyNumberFormat="1" applyFont="1" applyFill="1" applyBorder="1" applyAlignment="1" applyProtection="1">
      <alignment horizontal="center" vertical="center"/>
      <protection locked="0"/>
    </xf>
    <xf numFmtId="38" fontId="14" fillId="0" borderId="31" xfId="4" applyNumberFormat="1" applyFont="1" applyFill="1" applyBorder="1" applyAlignment="1" applyProtection="1">
      <alignment horizontal="center" vertical="center"/>
      <protection locked="0"/>
    </xf>
    <xf numFmtId="3" fontId="1" fillId="0" borderId="39" xfId="4" applyNumberFormat="1" applyFont="1" applyFill="1" applyBorder="1" applyAlignment="1" applyProtection="1">
      <alignment horizontal="center" vertical="center"/>
      <protection locked="0"/>
    </xf>
    <xf numFmtId="0" fontId="1" fillId="0" borderId="36" xfId="0" quotePrefix="1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indent="1"/>
    </xf>
    <xf numFmtId="38" fontId="1" fillId="0" borderId="31" xfId="0" quotePrefix="1" applyNumberFormat="1" applyFont="1" applyFill="1" applyBorder="1" applyAlignment="1">
      <alignment horizontal="center" vertical="center"/>
    </xf>
    <xf numFmtId="3" fontId="1" fillId="0" borderId="39" xfId="0" applyNumberFormat="1" applyFont="1" applyFill="1" applyBorder="1" applyAlignment="1" applyProtection="1">
      <alignment horizontal="center" vertical="center"/>
      <protection locked="0"/>
    </xf>
    <xf numFmtId="38" fontId="2" fillId="0" borderId="31" xfId="0" quotePrefix="1" applyNumberFormat="1" applyFont="1" applyFill="1" applyBorder="1" applyAlignment="1">
      <alignment horizontal="center" vertical="center"/>
    </xf>
    <xf numFmtId="38" fontId="2" fillId="0" borderId="34" xfId="0" quotePrefix="1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38" fontId="19" fillId="0" borderId="34" xfId="0" applyNumberFormat="1" applyFont="1" applyFill="1" applyBorder="1" applyAlignment="1" applyProtection="1">
      <alignment horizontal="center" vertical="center"/>
      <protection locked="0"/>
    </xf>
    <xf numFmtId="38" fontId="1" fillId="0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right" vertical="center" indent="1"/>
    </xf>
    <xf numFmtId="38" fontId="1" fillId="0" borderId="0" xfId="0" quotePrefix="1" applyNumberFormat="1" applyFont="1" applyFill="1" applyBorder="1" applyAlignment="1" applyProtection="1">
      <alignment vertical="center"/>
      <protection locked="0"/>
    </xf>
    <xf numFmtId="3" fontId="1" fillId="0" borderId="38" xfId="0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3" xfId="4" xr:uid="{68554B4D-16F6-44B9-9C9F-D506B12EEAFD}"/>
    <cellStyle name="Percent" xfId="3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85724</xdr:colOff>
      <xdr:row>1</xdr:row>
      <xdr:rowOff>26300</xdr:rowOff>
    </xdr:from>
    <xdr:ext cx="2812115" cy="427643"/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FA3700C1-C95A-4C27-B029-D1A3026A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4" y="193940"/>
          <a:ext cx="2812115" cy="427643"/>
        </a:xfrm>
        <a:prstGeom prst="rect">
          <a:avLst/>
        </a:prstGeom>
        <a:noFill/>
      </xdr:spPr>
    </xdr:pic>
    <xdr:clientData/>
  </xdr:one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DE66A36-080F-4CA8-B34C-C00D1D238AF4}"/>
            </a:ext>
          </a:extLst>
        </xdr:cNvPr>
        <xdr:cNvSpPr>
          <a:spLocks noChangeArrowheads="1"/>
        </xdr:cNvSpPr>
      </xdr:nvSpPr>
      <xdr:spPr bwMode="auto">
        <a:xfrm>
          <a:off x="94130" y="115421"/>
          <a:ext cx="511886" cy="44843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1527518</xdr:colOff>
      <xdr:row>46</xdr:row>
      <xdr:rowOff>174491</xdr:rowOff>
    </xdr:from>
    <xdr:to>
      <xdr:col>1</xdr:col>
      <xdr:colOff>2381545</xdr:colOff>
      <xdr:row>47</xdr:row>
      <xdr:rowOff>245893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ECDEB6A-93DF-4757-9C02-E56945517A5B}"/>
            </a:ext>
          </a:extLst>
        </xdr:cNvPr>
        <xdr:cNvSpPr>
          <a:spLocks noChangeArrowheads="1"/>
        </xdr:cNvSpPr>
      </xdr:nvSpPr>
      <xdr:spPr bwMode="auto">
        <a:xfrm>
          <a:off x="2348133" y="11025664"/>
          <a:ext cx="854027" cy="29853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26300</xdr:rowOff>
    </xdr:from>
    <xdr:to>
      <xdr:col>1</xdr:col>
      <xdr:colOff>2897839</xdr:colOff>
      <xdr:row>2</xdr:row>
      <xdr:rowOff>206293</xdr:rowOff>
    </xdr:to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901F2FE1-3DDA-4A44-A42F-3CB310AB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79" y="193940"/>
          <a:ext cx="2810210" cy="43526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E304AF79-B82E-4507-9756-20A9DA3F7CCF}"/>
            </a:ext>
          </a:extLst>
        </xdr:cNvPr>
        <xdr:cNvSpPr>
          <a:spLocks noChangeArrowheads="1"/>
        </xdr:cNvSpPr>
      </xdr:nvSpPr>
      <xdr:spPr bwMode="auto">
        <a:xfrm>
          <a:off x="97940" y="115421"/>
          <a:ext cx="612851" cy="8751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372820</xdr:colOff>
      <xdr:row>0</xdr:row>
      <xdr:rowOff>144220</xdr:rowOff>
    </xdr:from>
    <xdr:to>
      <xdr:col>13</xdr:col>
      <xdr:colOff>402741</xdr:colOff>
      <xdr:row>3</xdr:row>
      <xdr:rowOff>85927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E0ED5A2F-C182-41EB-99BD-EAD931FD8A5D}"/>
            </a:ext>
          </a:extLst>
        </xdr:cNvPr>
        <xdr:cNvSpPr>
          <a:spLocks noChangeArrowheads="1"/>
        </xdr:cNvSpPr>
      </xdr:nvSpPr>
      <xdr:spPr bwMode="auto">
        <a:xfrm>
          <a:off x="14286940" y="142315"/>
          <a:ext cx="618566" cy="87896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1326628</xdr:colOff>
      <xdr:row>59</xdr:row>
      <xdr:rowOff>95726</xdr:rowOff>
    </xdr:from>
    <xdr:to>
      <xdr:col>1</xdr:col>
      <xdr:colOff>2743470</xdr:colOff>
      <xdr:row>60</xdr:row>
      <xdr:rowOff>218519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9C3C6F9-4622-4EA2-B00E-4FC052A49B70}"/>
            </a:ext>
          </a:extLst>
        </xdr:cNvPr>
        <xdr:cNvSpPr>
          <a:spLocks noChangeArrowheads="1"/>
        </xdr:cNvSpPr>
      </xdr:nvSpPr>
      <xdr:spPr bwMode="auto">
        <a:xfrm>
          <a:off x="2145778" y="13564076"/>
          <a:ext cx="1416842" cy="351393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26300</xdr:rowOff>
    </xdr:from>
    <xdr:to>
      <xdr:col>1</xdr:col>
      <xdr:colOff>2897839</xdr:colOff>
      <xdr:row>2</xdr:row>
      <xdr:rowOff>206293</xdr:rowOff>
    </xdr:to>
    <xdr:pic>
      <xdr:nvPicPr>
        <xdr:cNvPr id="6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4" y="207275"/>
          <a:ext cx="2812115" cy="4276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CDB4BF7F-22FA-4A10-842A-BEA3E2FD3E20}"/>
            </a:ext>
          </a:extLst>
        </xdr:cNvPr>
        <xdr:cNvSpPr>
          <a:spLocks noChangeArrowheads="1"/>
        </xdr:cNvSpPr>
      </xdr:nvSpPr>
      <xdr:spPr bwMode="auto">
        <a:xfrm>
          <a:off x="94130" y="115421"/>
          <a:ext cx="618566" cy="621792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3135630</xdr:colOff>
      <xdr:row>34</xdr:row>
      <xdr:rowOff>209550</xdr:rowOff>
    </xdr:from>
    <xdr:to>
      <xdr:col>1</xdr:col>
      <xdr:colOff>3859530</xdr:colOff>
      <xdr:row>36</xdr:row>
      <xdr:rowOff>95250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96AED373-163D-4BC8-96E7-C092801E859B}"/>
            </a:ext>
          </a:extLst>
        </xdr:cNvPr>
        <xdr:cNvSpPr>
          <a:spLocks noChangeArrowheads="1"/>
        </xdr:cNvSpPr>
      </xdr:nvSpPr>
      <xdr:spPr bwMode="auto">
        <a:xfrm>
          <a:off x="3954780" y="8191500"/>
          <a:ext cx="723900" cy="342900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26300</xdr:rowOff>
    </xdr:from>
    <xdr:to>
      <xdr:col>1</xdr:col>
      <xdr:colOff>2897839</xdr:colOff>
      <xdr:row>2</xdr:row>
      <xdr:rowOff>206293</xdr:rowOff>
    </xdr:to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5156E720-F59D-428E-8E82-82343C68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79" y="193940"/>
          <a:ext cx="2810210" cy="43526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CA07F96A-AFA1-486A-9751-27549105B4BA}"/>
            </a:ext>
          </a:extLst>
        </xdr:cNvPr>
        <xdr:cNvSpPr>
          <a:spLocks noChangeArrowheads="1"/>
        </xdr:cNvSpPr>
      </xdr:nvSpPr>
      <xdr:spPr bwMode="auto">
        <a:xfrm>
          <a:off x="97940" y="115421"/>
          <a:ext cx="612851" cy="8751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36943</xdr:colOff>
      <xdr:row>31</xdr:row>
      <xdr:rowOff>168116</xdr:rowOff>
    </xdr:from>
    <xdr:to>
      <xdr:col>1</xdr:col>
      <xdr:colOff>1455690</xdr:colOff>
      <xdr:row>33</xdr:row>
      <xdr:rowOff>64214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B6B1FC9-0C98-4D41-9D19-BF131EC923CD}"/>
            </a:ext>
          </a:extLst>
        </xdr:cNvPr>
        <xdr:cNvSpPr>
          <a:spLocks noChangeArrowheads="1"/>
        </xdr:cNvSpPr>
      </xdr:nvSpPr>
      <xdr:spPr bwMode="auto">
        <a:xfrm>
          <a:off x="859903" y="7795736"/>
          <a:ext cx="1418747" cy="368538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19799999" lon="19439998" rev="0"/>
          </a:camera>
          <a:lightRig rig="legacyNormal2" dir="t"/>
        </a:scene3d>
        <a:sp3d extrusionH="354000" prstMaterial="legacyMatte">
          <a:bevelT w="13500" h="13500" prst="angle"/>
          <a:bevelB w="13500" h="13500" prst="angle"/>
          <a:extrusionClr>
            <a:srgbClr val="939676"/>
          </a:extrusionClr>
        </a:sp3d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19799999" lon="19439998" rev="0"/>
          </a:camera>
          <a:lightRig rig="legacyNormal2" dir="t"/>
        </a:scene3d>
        <a:sp3d extrusionH="354000" prstMaterial="legacyMatte">
          <a:bevelT w="13500" h="13500" prst="angle"/>
          <a:bevelB w="13500" h="13500" prst="angle"/>
          <a:extrusionClr>
            <a:srgbClr val="939676"/>
          </a:extrusionClr>
        </a:sp3d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318F-02B7-4946-8193-F25204BD7425}">
  <sheetPr>
    <pageSetUpPr fitToPage="1"/>
  </sheetPr>
  <dimension ref="A2:S53"/>
  <sheetViews>
    <sheetView showGridLines="0" zoomScale="130" zoomScaleNormal="130" workbookViewId="0">
      <pane xSplit="2" ySplit="9" topLeftCell="D31" activePane="bottomRight" state="frozen"/>
      <selection pane="topRight" activeCell="F1" sqref="F1"/>
      <selection pane="bottomLeft" activeCell="A10" sqref="A10"/>
      <selection pane="bottomRight" activeCell="J44" sqref="J44"/>
    </sheetView>
  </sheetViews>
  <sheetFormatPr defaultRowHeight="13.8" x14ac:dyDescent="0.25"/>
  <cols>
    <col min="1" max="1" width="12" style="88" customWidth="1"/>
    <col min="2" max="2" width="63.6640625" style="88" customWidth="1"/>
    <col min="3" max="3" width="8.5546875" style="88" customWidth="1"/>
    <col min="4" max="4" width="16.5546875" style="90" customWidth="1"/>
    <col min="5" max="5" width="8.5546875" style="88" customWidth="1"/>
    <col min="6" max="6" width="16.5546875" style="88" customWidth="1"/>
    <col min="7" max="7" width="9.33203125" style="88" customWidth="1"/>
    <col min="8" max="8" width="17.6640625" style="89" customWidth="1"/>
    <col min="9" max="9" width="10.5546875" style="88" customWidth="1"/>
    <col min="10" max="10" width="16.5546875" style="89" customWidth="1"/>
    <col min="11" max="11" width="8.5546875" style="88" customWidth="1"/>
    <col min="12" max="12" width="16.5546875" style="88" customWidth="1"/>
    <col min="13" max="13" width="8.5546875" style="88" customWidth="1"/>
    <col min="14" max="14" width="16.5546875" style="88" customWidth="1"/>
    <col min="15" max="15" width="8.5546875" style="88" customWidth="1"/>
    <col min="16" max="16" width="16.5546875" style="88" customWidth="1"/>
    <col min="17" max="17" width="8.5546875" style="88" customWidth="1"/>
    <col min="18" max="18" width="16.5546875" style="88" customWidth="1"/>
    <col min="19" max="19" width="8.88671875" style="88"/>
    <col min="20" max="20" width="18.33203125" style="88" customWidth="1"/>
    <col min="21" max="16384" width="8.88671875" style="88"/>
  </cols>
  <sheetData>
    <row r="2" spans="1:17" ht="19.5" customHeight="1" x14ac:dyDescent="0.25">
      <c r="C2" s="173" t="s">
        <v>4</v>
      </c>
      <c r="D2" s="173"/>
      <c r="E2" s="164"/>
      <c r="F2" s="171" t="s">
        <v>22</v>
      </c>
      <c r="G2" s="171"/>
      <c r="H2" s="171"/>
      <c r="I2" s="171"/>
      <c r="J2" s="171"/>
      <c r="K2" s="165"/>
      <c r="L2" s="165"/>
      <c r="M2" s="165"/>
      <c r="N2" s="165"/>
      <c r="O2" s="165"/>
      <c r="P2" s="165"/>
      <c r="Q2" s="164"/>
    </row>
    <row r="3" spans="1:17" ht="19.5" customHeight="1" thickBot="1" x14ac:dyDescent="0.3">
      <c r="C3" s="173"/>
      <c r="D3" s="173"/>
      <c r="E3" s="164"/>
      <c r="F3" s="172"/>
      <c r="G3" s="172"/>
      <c r="H3" s="172"/>
      <c r="I3" s="172"/>
      <c r="J3" s="172"/>
      <c r="K3" s="166"/>
      <c r="L3" s="166"/>
      <c r="M3" s="164"/>
      <c r="N3" s="164"/>
      <c r="O3" s="164"/>
      <c r="P3" s="164"/>
      <c r="Q3" s="164"/>
    </row>
    <row r="4" spans="1:17" ht="15" thickTop="1" thickBot="1" x14ac:dyDescent="0.3">
      <c r="F4" s="163"/>
      <c r="G4" s="162"/>
      <c r="H4" s="161"/>
      <c r="J4" s="161"/>
      <c r="K4" s="189"/>
      <c r="L4" s="189"/>
    </row>
    <row r="5" spans="1:17" ht="18" customHeight="1" x14ac:dyDescent="0.25">
      <c r="A5" s="160" t="s">
        <v>2</v>
      </c>
      <c r="B5" s="159"/>
      <c r="C5" s="182"/>
      <c r="D5" s="183"/>
      <c r="E5" s="182" t="s">
        <v>132</v>
      </c>
      <c r="F5" s="183"/>
      <c r="G5" s="182" t="s">
        <v>133</v>
      </c>
      <c r="H5" s="183"/>
      <c r="I5" s="182" t="s">
        <v>135</v>
      </c>
      <c r="J5" s="183"/>
      <c r="K5" s="182" t="s">
        <v>136</v>
      </c>
      <c r="L5" s="183"/>
    </row>
    <row r="6" spans="1:17" ht="18" customHeight="1" x14ac:dyDescent="0.25">
      <c r="A6" s="158"/>
      <c r="B6" s="157" t="s">
        <v>13</v>
      </c>
      <c r="C6" s="184" t="s">
        <v>8</v>
      </c>
      <c r="D6" s="185"/>
      <c r="E6" s="180" t="s">
        <v>150</v>
      </c>
      <c r="F6" s="181"/>
      <c r="G6" s="180" t="s">
        <v>151</v>
      </c>
      <c r="H6" s="181"/>
      <c r="I6" s="180" t="s">
        <v>152</v>
      </c>
      <c r="J6" s="181"/>
      <c r="K6" s="180" t="s">
        <v>146</v>
      </c>
      <c r="L6" s="181"/>
    </row>
    <row r="7" spans="1:17" ht="18" customHeight="1" x14ac:dyDescent="0.25">
      <c r="A7" s="158"/>
      <c r="B7" s="157" t="s">
        <v>14</v>
      </c>
      <c r="C7" s="174"/>
      <c r="D7" s="175"/>
      <c r="E7" s="180" t="s">
        <v>137</v>
      </c>
      <c r="F7" s="181"/>
      <c r="G7" s="188" t="s">
        <v>134</v>
      </c>
      <c r="H7" s="188"/>
      <c r="I7" s="180" t="s">
        <v>138</v>
      </c>
      <c r="J7" s="181"/>
      <c r="K7" s="180" t="s">
        <v>145</v>
      </c>
      <c r="L7" s="181"/>
    </row>
    <row r="8" spans="1:17" ht="18" customHeight="1" thickBot="1" x14ac:dyDescent="0.3">
      <c r="A8" s="156"/>
      <c r="B8" s="155"/>
      <c r="C8" s="176"/>
      <c r="D8" s="177"/>
      <c r="E8" s="178"/>
      <c r="F8" s="179"/>
      <c r="G8" s="186"/>
      <c r="H8" s="187"/>
      <c r="I8" s="178"/>
      <c r="J8" s="179"/>
      <c r="K8" s="178"/>
      <c r="L8" s="179"/>
    </row>
    <row r="9" spans="1:17" ht="18" customHeight="1" thickTop="1" thickBot="1" x14ac:dyDescent="0.3">
      <c r="A9" s="154" t="s">
        <v>0</v>
      </c>
      <c r="B9" s="153" t="s">
        <v>1</v>
      </c>
      <c r="C9" s="152"/>
      <c r="D9" s="151"/>
      <c r="E9" s="150"/>
      <c r="F9" s="149"/>
      <c r="G9" s="150"/>
      <c r="H9" s="149"/>
      <c r="I9" s="150"/>
      <c r="J9" s="149"/>
      <c r="K9" s="150"/>
      <c r="L9" s="149"/>
    </row>
    <row r="10" spans="1:17" ht="18" customHeight="1" thickTop="1" x14ac:dyDescent="0.25">
      <c r="A10" s="148"/>
      <c r="B10" s="147" t="s">
        <v>3</v>
      </c>
      <c r="C10" s="146"/>
      <c r="D10" s="145" t="s">
        <v>131</v>
      </c>
      <c r="E10" s="143"/>
      <c r="F10" s="145"/>
      <c r="G10" s="143"/>
      <c r="H10" s="145"/>
      <c r="I10" s="143"/>
      <c r="J10" s="145">
        <f>760000+190000</f>
        <v>950000</v>
      </c>
      <c r="K10" s="143"/>
      <c r="L10" s="144"/>
      <c r="M10" s="110"/>
      <c r="N10" s="109"/>
      <c r="O10" s="109"/>
    </row>
    <row r="11" spans="1:17" ht="18" customHeight="1" x14ac:dyDescent="0.25">
      <c r="A11" s="138"/>
      <c r="B11" s="131" t="s">
        <v>15</v>
      </c>
      <c r="C11" s="42"/>
      <c r="D11" s="113" t="s">
        <v>5</v>
      </c>
      <c r="E11" s="31"/>
      <c r="F11" s="113"/>
      <c r="G11" s="60"/>
      <c r="H11" s="113"/>
      <c r="I11" s="142"/>
      <c r="J11" s="113"/>
      <c r="K11" s="142"/>
      <c r="L11" s="113"/>
      <c r="M11" s="110"/>
      <c r="N11" s="109"/>
      <c r="O11" s="109"/>
    </row>
    <row r="12" spans="1:17" ht="18" customHeight="1" x14ac:dyDescent="0.25">
      <c r="A12" s="138"/>
      <c r="B12" s="131" t="s">
        <v>58</v>
      </c>
      <c r="C12" s="42"/>
      <c r="D12" s="113" t="s">
        <v>5</v>
      </c>
      <c r="E12" s="31"/>
      <c r="F12" s="118"/>
      <c r="G12" s="60"/>
      <c r="H12" s="118"/>
      <c r="I12" s="142"/>
      <c r="J12" s="118"/>
      <c r="K12" s="142"/>
      <c r="L12" s="118"/>
      <c r="M12" s="110"/>
      <c r="N12" s="109"/>
      <c r="O12" s="109"/>
    </row>
    <row r="13" spans="1:17" ht="18" customHeight="1" x14ac:dyDescent="0.25">
      <c r="A13" s="138"/>
      <c r="B13" s="131" t="s">
        <v>16</v>
      </c>
      <c r="C13" s="111"/>
      <c r="D13" s="113" t="s">
        <v>5</v>
      </c>
      <c r="E13" s="111"/>
      <c r="F13" s="113" t="s">
        <v>5</v>
      </c>
      <c r="G13" s="111"/>
      <c r="H13" s="113" t="s">
        <v>5</v>
      </c>
      <c r="I13" s="42"/>
      <c r="J13" s="113" t="s">
        <v>5</v>
      </c>
      <c r="K13" s="111"/>
      <c r="L13" s="113" t="s">
        <v>5</v>
      </c>
      <c r="M13" s="110"/>
      <c r="N13" s="109"/>
      <c r="O13" s="109"/>
    </row>
    <row r="14" spans="1:17" ht="18" customHeight="1" x14ac:dyDescent="0.25">
      <c r="A14" s="141"/>
      <c r="B14" s="131" t="s">
        <v>17</v>
      </c>
      <c r="C14" s="111"/>
      <c r="D14" s="113" t="s">
        <v>5</v>
      </c>
      <c r="E14" s="142"/>
      <c r="F14" s="113" t="s">
        <v>5</v>
      </c>
      <c r="G14" s="142"/>
      <c r="H14" s="113" t="s">
        <v>5</v>
      </c>
      <c r="I14" s="142"/>
      <c r="J14" s="113" t="s">
        <v>5</v>
      </c>
      <c r="K14" s="142"/>
      <c r="L14" s="113" t="s">
        <v>5</v>
      </c>
      <c r="M14" s="110"/>
      <c r="N14" s="109"/>
      <c r="O14" s="109"/>
    </row>
    <row r="15" spans="1:17" ht="18" customHeight="1" x14ac:dyDescent="0.25">
      <c r="A15" s="141"/>
      <c r="B15" s="131" t="s">
        <v>18</v>
      </c>
      <c r="C15" s="111"/>
      <c r="D15" s="113" t="s">
        <v>5</v>
      </c>
      <c r="E15" s="42"/>
      <c r="F15" s="113" t="s">
        <v>5</v>
      </c>
      <c r="G15" s="42"/>
      <c r="H15" s="113" t="s">
        <v>5</v>
      </c>
      <c r="I15" s="111"/>
      <c r="J15" s="113" t="s">
        <v>5</v>
      </c>
      <c r="K15" s="111"/>
      <c r="L15" s="113" t="s">
        <v>5</v>
      </c>
      <c r="M15" s="110"/>
      <c r="N15" s="109"/>
      <c r="O15" s="109"/>
    </row>
    <row r="16" spans="1:17" ht="18" customHeight="1" x14ac:dyDescent="0.25">
      <c r="A16" s="141"/>
      <c r="B16" s="131" t="s">
        <v>19</v>
      </c>
      <c r="C16" s="111"/>
      <c r="D16" s="113" t="s">
        <v>5</v>
      </c>
      <c r="E16" s="140"/>
      <c r="F16" s="118"/>
      <c r="G16" s="140"/>
      <c r="H16" s="113"/>
      <c r="I16" s="60"/>
      <c r="J16" s="113"/>
      <c r="K16" s="140"/>
      <c r="L16" s="113"/>
      <c r="M16" s="110"/>
      <c r="N16" s="109"/>
      <c r="O16" s="109"/>
    </row>
    <row r="17" spans="1:15" ht="18" customHeight="1" x14ac:dyDescent="0.25">
      <c r="A17" s="138"/>
      <c r="B17" s="131" t="s">
        <v>20</v>
      </c>
      <c r="C17" s="111"/>
      <c r="D17" s="113" t="s">
        <v>5</v>
      </c>
      <c r="E17" s="60"/>
      <c r="F17" s="113"/>
      <c r="G17" s="60"/>
      <c r="H17" s="113"/>
      <c r="I17" s="60"/>
      <c r="J17" s="113"/>
      <c r="K17" s="111"/>
      <c r="L17" s="113"/>
      <c r="M17" s="110"/>
      <c r="N17" s="109"/>
      <c r="O17" s="109"/>
    </row>
    <row r="18" spans="1:15" ht="18" customHeight="1" x14ac:dyDescent="0.25">
      <c r="A18" s="138"/>
      <c r="B18" s="131" t="s">
        <v>21</v>
      </c>
      <c r="C18" s="111"/>
      <c r="D18" s="113" t="s">
        <v>5</v>
      </c>
      <c r="E18" s="139" t="s">
        <v>12</v>
      </c>
      <c r="F18" s="113" t="s">
        <v>5</v>
      </c>
      <c r="G18" s="139"/>
      <c r="H18" s="113" t="s">
        <v>5</v>
      </c>
      <c r="I18" s="139"/>
      <c r="J18" s="113" t="s">
        <v>5</v>
      </c>
      <c r="K18" s="111"/>
      <c r="L18" s="113" t="s">
        <v>5</v>
      </c>
      <c r="M18" s="110"/>
      <c r="N18" s="109"/>
      <c r="O18" s="109"/>
    </row>
    <row r="19" spans="1:15" ht="18" customHeight="1" x14ac:dyDescent="0.25">
      <c r="A19" s="137"/>
      <c r="B19" s="131" t="s">
        <v>143</v>
      </c>
      <c r="C19" s="31"/>
      <c r="D19" s="113" t="s">
        <v>5</v>
      </c>
      <c r="E19" s="111"/>
      <c r="F19" s="113" t="s">
        <v>5</v>
      </c>
      <c r="G19" s="111"/>
      <c r="H19" s="113" t="s">
        <v>5</v>
      </c>
      <c r="I19" s="111"/>
      <c r="J19" s="113" t="s">
        <v>5</v>
      </c>
      <c r="K19" s="111"/>
      <c r="L19" s="113" t="s">
        <v>5</v>
      </c>
      <c r="M19" s="110"/>
      <c r="N19" s="109"/>
      <c r="O19" s="109"/>
    </row>
    <row r="20" spans="1:15" ht="18" customHeight="1" x14ac:dyDescent="0.25">
      <c r="A20" s="136"/>
      <c r="B20" s="132"/>
      <c r="C20" s="31"/>
      <c r="D20" s="113"/>
      <c r="E20" s="111"/>
      <c r="F20" s="113"/>
      <c r="G20" s="111"/>
      <c r="H20" s="113"/>
      <c r="I20" s="111"/>
      <c r="J20" s="113"/>
      <c r="K20" s="111"/>
      <c r="L20" s="113"/>
      <c r="M20" s="110"/>
      <c r="N20" s="109"/>
      <c r="O20" s="109"/>
    </row>
    <row r="21" spans="1:15" ht="18" customHeight="1" x14ac:dyDescent="0.25">
      <c r="A21" s="135">
        <v>312500</v>
      </c>
      <c r="B21" s="131" t="s">
        <v>130</v>
      </c>
      <c r="C21" s="31"/>
      <c r="D21" s="112">
        <v>10000</v>
      </c>
      <c r="E21" s="111"/>
      <c r="F21" s="113" t="s">
        <v>5</v>
      </c>
      <c r="G21" s="111" t="s">
        <v>10</v>
      </c>
      <c r="H21" s="112"/>
      <c r="I21" s="111" t="s">
        <v>10</v>
      </c>
      <c r="J21" s="112"/>
      <c r="K21" s="111"/>
      <c r="L21" s="118">
        <v>8000</v>
      </c>
      <c r="M21" s="110"/>
      <c r="N21" s="109"/>
      <c r="O21" s="109"/>
    </row>
    <row r="22" spans="1:15" ht="18" customHeight="1" x14ac:dyDescent="0.25">
      <c r="A22" s="135" t="s">
        <v>129</v>
      </c>
      <c r="B22" s="132" t="s">
        <v>128</v>
      </c>
      <c r="C22" s="31"/>
      <c r="D22" s="113" t="s">
        <v>5</v>
      </c>
      <c r="E22" s="111"/>
      <c r="F22" s="113"/>
      <c r="G22" s="111"/>
      <c r="H22" s="113"/>
      <c r="I22" s="111"/>
      <c r="J22" s="113" t="s">
        <v>5</v>
      </c>
      <c r="K22" s="111"/>
      <c r="L22" s="113"/>
      <c r="M22" s="110"/>
      <c r="N22" s="109"/>
      <c r="O22" s="109"/>
    </row>
    <row r="23" spans="1:15" ht="18" customHeight="1" x14ac:dyDescent="0.25">
      <c r="A23" s="116"/>
      <c r="B23" s="132" t="s">
        <v>127</v>
      </c>
      <c r="C23" s="31"/>
      <c r="D23" s="113" t="s">
        <v>5</v>
      </c>
      <c r="E23" s="111"/>
      <c r="F23" s="113"/>
      <c r="G23" s="111"/>
      <c r="H23" s="113"/>
      <c r="I23" s="111"/>
      <c r="J23" s="113" t="s">
        <v>5</v>
      </c>
      <c r="K23" s="111"/>
      <c r="L23" s="113"/>
      <c r="M23" s="110"/>
      <c r="N23" s="109"/>
      <c r="O23" s="109"/>
    </row>
    <row r="24" spans="1:15" ht="18" customHeight="1" x14ac:dyDescent="0.25">
      <c r="A24" s="116">
        <v>321113.13</v>
      </c>
      <c r="B24" s="132" t="s">
        <v>126</v>
      </c>
      <c r="C24" s="31"/>
      <c r="D24" s="113" t="s">
        <v>5</v>
      </c>
      <c r="E24" s="111"/>
      <c r="F24" s="113"/>
      <c r="G24" s="111"/>
      <c r="H24" s="113"/>
      <c r="I24" s="111"/>
      <c r="J24" s="118" t="s">
        <v>144</v>
      </c>
      <c r="K24" s="111"/>
      <c r="L24" s="113"/>
      <c r="M24" s="110"/>
      <c r="N24" s="109"/>
      <c r="O24" s="109"/>
    </row>
    <row r="25" spans="1:15" ht="18" customHeight="1" x14ac:dyDescent="0.25">
      <c r="A25" s="116"/>
      <c r="B25" s="132" t="s">
        <v>125</v>
      </c>
      <c r="C25" s="31"/>
      <c r="D25" s="113" t="s">
        <v>5</v>
      </c>
      <c r="E25" s="111"/>
      <c r="F25" s="113"/>
      <c r="G25" s="111"/>
      <c r="H25" s="113"/>
      <c r="I25" s="111"/>
      <c r="J25" s="118" t="s">
        <v>144</v>
      </c>
      <c r="K25" s="111"/>
      <c r="L25" s="113"/>
      <c r="M25" s="110"/>
      <c r="N25" s="109"/>
      <c r="O25" s="109"/>
    </row>
    <row r="26" spans="1:15" ht="18" customHeight="1" x14ac:dyDescent="0.25">
      <c r="A26" s="116">
        <v>321123</v>
      </c>
      <c r="B26" s="131" t="s">
        <v>124</v>
      </c>
      <c r="C26" s="31"/>
      <c r="D26" s="112">
        <v>120000</v>
      </c>
      <c r="E26" s="111"/>
      <c r="F26" s="113" t="s">
        <v>5</v>
      </c>
      <c r="G26" s="111"/>
      <c r="H26" s="113" t="s">
        <v>5</v>
      </c>
      <c r="I26" s="111"/>
      <c r="J26" s="113" t="s">
        <v>5</v>
      </c>
      <c r="K26" s="111"/>
      <c r="L26" s="113" t="s">
        <v>5</v>
      </c>
      <c r="M26" s="110"/>
      <c r="N26" s="109"/>
      <c r="O26" s="109"/>
    </row>
    <row r="27" spans="1:15" ht="18" customHeight="1" x14ac:dyDescent="0.25">
      <c r="A27" s="116"/>
      <c r="B27" s="115" t="s">
        <v>123</v>
      </c>
      <c r="C27" s="31"/>
      <c r="D27" s="113"/>
      <c r="E27" s="111"/>
      <c r="F27" s="113" t="s">
        <v>5</v>
      </c>
      <c r="G27" s="111"/>
      <c r="H27" s="117">
        <v>197000</v>
      </c>
      <c r="I27" s="111"/>
      <c r="J27" s="113" t="s">
        <v>5</v>
      </c>
      <c r="K27" s="111"/>
      <c r="L27" s="118">
        <v>195000</v>
      </c>
      <c r="M27" s="110"/>
      <c r="N27" s="109"/>
      <c r="O27" s="109"/>
    </row>
    <row r="28" spans="1:15" ht="18" customHeight="1" x14ac:dyDescent="0.25">
      <c r="A28" s="116"/>
      <c r="B28" s="134" t="s">
        <v>122</v>
      </c>
      <c r="C28" s="31"/>
      <c r="D28" s="118" t="s">
        <v>111</v>
      </c>
      <c r="E28" s="111"/>
      <c r="F28" s="118" t="s">
        <v>109</v>
      </c>
      <c r="G28" s="111"/>
      <c r="H28" s="118" t="s">
        <v>109</v>
      </c>
      <c r="I28" s="111"/>
      <c r="J28" s="118" t="s">
        <v>109</v>
      </c>
      <c r="K28" s="111"/>
      <c r="L28" s="118"/>
      <c r="M28" s="110"/>
      <c r="N28" s="109"/>
      <c r="O28" s="109"/>
    </row>
    <row r="29" spans="1:15" ht="18" customHeight="1" x14ac:dyDescent="0.25">
      <c r="A29" s="116"/>
      <c r="B29" s="133" t="s">
        <v>121</v>
      </c>
      <c r="C29" s="31"/>
      <c r="D29" s="118" t="s">
        <v>111</v>
      </c>
      <c r="E29" s="111"/>
      <c r="F29" s="118" t="s">
        <v>109</v>
      </c>
      <c r="G29" s="111"/>
      <c r="H29" s="118" t="s">
        <v>109</v>
      </c>
      <c r="I29" s="111"/>
      <c r="J29" s="118" t="s">
        <v>109</v>
      </c>
      <c r="K29" s="111"/>
      <c r="L29" s="118" t="s">
        <v>144</v>
      </c>
      <c r="M29" s="110"/>
      <c r="N29" s="109"/>
      <c r="O29" s="109"/>
    </row>
    <row r="30" spans="1:15" ht="18" customHeight="1" x14ac:dyDescent="0.25">
      <c r="A30" s="116"/>
      <c r="B30" s="115" t="s">
        <v>120</v>
      </c>
      <c r="C30" s="31"/>
      <c r="D30" s="118" t="s">
        <v>110</v>
      </c>
      <c r="E30" s="114"/>
      <c r="F30" s="118" t="s">
        <v>109</v>
      </c>
      <c r="G30" s="114"/>
      <c r="H30" s="118" t="s">
        <v>109</v>
      </c>
      <c r="I30" s="111"/>
      <c r="J30" s="118" t="s">
        <v>109</v>
      </c>
      <c r="K30" s="111"/>
      <c r="L30" s="118" t="s">
        <v>144</v>
      </c>
      <c r="M30" s="110"/>
      <c r="N30" s="109"/>
      <c r="O30" s="109"/>
    </row>
    <row r="31" spans="1:15" ht="18" customHeight="1" x14ac:dyDescent="0.25">
      <c r="A31" s="116"/>
      <c r="B31" s="115" t="s">
        <v>119</v>
      </c>
      <c r="C31" s="31"/>
      <c r="D31" s="113" t="s">
        <v>5</v>
      </c>
      <c r="E31" s="114"/>
      <c r="F31" s="113" t="s">
        <v>5</v>
      </c>
      <c r="G31" s="114"/>
      <c r="H31" s="113" t="s">
        <v>5</v>
      </c>
      <c r="I31" s="111"/>
      <c r="J31" s="113" t="s">
        <v>5</v>
      </c>
      <c r="K31" s="111"/>
      <c r="L31" s="113"/>
      <c r="M31" s="110"/>
      <c r="N31" s="109"/>
      <c r="O31" s="109"/>
    </row>
    <row r="32" spans="1:15" ht="18" customHeight="1" x14ac:dyDescent="0.25">
      <c r="A32" s="116">
        <v>321216</v>
      </c>
      <c r="B32" s="131" t="s">
        <v>118</v>
      </c>
      <c r="C32" s="31"/>
      <c r="D32" s="112">
        <v>190000</v>
      </c>
      <c r="E32" s="114"/>
      <c r="F32" s="113" t="s">
        <v>5</v>
      </c>
      <c r="G32" s="114"/>
      <c r="H32" s="113" t="s">
        <v>5</v>
      </c>
      <c r="I32" s="111"/>
      <c r="J32" s="113" t="s">
        <v>5</v>
      </c>
      <c r="K32" s="111"/>
      <c r="L32" s="113"/>
      <c r="M32" s="110"/>
      <c r="N32" s="109"/>
      <c r="O32" s="109"/>
    </row>
    <row r="33" spans="1:19" ht="18" customHeight="1" x14ac:dyDescent="0.25">
      <c r="A33" s="116"/>
      <c r="B33" s="132" t="s">
        <v>117</v>
      </c>
      <c r="C33" s="31"/>
      <c r="D33" s="113" t="s">
        <v>5</v>
      </c>
      <c r="E33" s="114"/>
      <c r="F33" s="113" t="s">
        <v>5</v>
      </c>
      <c r="G33" s="114"/>
      <c r="H33" s="117"/>
      <c r="I33" s="111"/>
      <c r="J33" s="113" t="s">
        <v>5</v>
      </c>
      <c r="K33" s="111"/>
      <c r="L33" s="118"/>
      <c r="M33" s="110"/>
      <c r="N33" s="109"/>
      <c r="O33" s="109"/>
    </row>
    <row r="34" spans="1:19" ht="18" customHeight="1" x14ac:dyDescent="0.25">
      <c r="A34" s="116">
        <v>71800</v>
      </c>
      <c r="B34" s="131" t="s">
        <v>116</v>
      </c>
      <c r="C34" s="31"/>
      <c r="D34" s="118" t="s">
        <v>102</v>
      </c>
      <c r="E34" s="114"/>
      <c r="F34" s="118" t="s">
        <v>109</v>
      </c>
      <c r="G34" s="114"/>
      <c r="H34" s="118"/>
      <c r="I34" s="111"/>
      <c r="J34" s="118" t="s">
        <v>109</v>
      </c>
      <c r="K34" s="111"/>
      <c r="L34" s="118"/>
      <c r="M34" s="110"/>
      <c r="N34" s="109"/>
      <c r="O34" s="109"/>
    </row>
    <row r="35" spans="1:19" ht="18" customHeight="1" x14ac:dyDescent="0.25">
      <c r="A35" s="116"/>
      <c r="B35" s="115" t="s">
        <v>115</v>
      </c>
      <c r="C35" s="31"/>
      <c r="D35" s="118">
        <v>4000</v>
      </c>
      <c r="E35" s="114" t="s">
        <v>10</v>
      </c>
      <c r="F35" s="112"/>
      <c r="G35" s="114"/>
      <c r="H35" s="113"/>
      <c r="I35" s="111"/>
      <c r="J35" s="117"/>
      <c r="K35" s="111"/>
      <c r="L35" s="118"/>
      <c r="M35" s="110"/>
      <c r="N35" s="109"/>
      <c r="O35" s="109"/>
    </row>
    <row r="36" spans="1:19" ht="18" customHeight="1" x14ac:dyDescent="0.25">
      <c r="A36" s="116"/>
      <c r="B36" s="115" t="s">
        <v>114</v>
      </c>
      <c r="C36" s="31"/>
      <c r="D36" s="118">
        <v>4000</v>
      </c>
      <c r="E36" s="114" t="s">
        <v>10</v>
      </c>
      <c r="F36" s="112"/>
      <c r="G36" s="114"/>
      <c r="H36" s="113"/>
      <c r="I36" s="111"/>
      <c r="J36" s="117"/>
      <c r="K36" s="111"/>
      <c r="L36" s="118"/>
      <c r="M36" s="110"/>
      <c r="N36" s="109"/>
      <c r="O36" s="109"/>
    </row>
    <row r="37" spans="1:19" ht="18" customHeight="1" x14ac:dyDescent="0.25">
      <c r="A37" s="116"/>
      <c r="B37" s="115" t="s">
        <v>113</v>
      </c>
      <c r="C37" s="31"/>
      <c r="D37" s="118">
        <v>2000</v>
      </c>
      <c r="E37" s="114" t="s">
        <v>10</v>
      </c>
      <c r="F37" s="112"/>
      <c r="G37" s="114"/>
      <c r="H37" s="113"/>
      <c r="I37" s="111"/>
      <c r="J37" s="117"/>
      <c r="K37" s="111"/>
      <c r="L37" s="118">
        <v>2200</v>
      </c>
      <c r="M37" s="110"/>
      <c r="N37" s="109"/>
      <c r="O37" s="109"/>
    </row>
    <row r="38" spans="1:19" ht="18" customHeight="1" x14ac:dyDescent="0.25">
      <c r="A38" s="116">
        <v>321313</v>
      </c>
      <c r="B38" s="130" t="s">
        <v>112</v>
      </c>
      <c r="C38" s="31"/>
      <c r="D38" s="118" t="s">
        <v>111</v>
      </c>
      <c r="E38" s="114"/>
      <c r="F38" s="118" t="s">
        <v>109</v>
      </c>
      <c r="G38" s="114"/>
      <c r="H38" s="118" t="s">
        <v>109</v>
      </c>
      <c r="I38" s="111"/>
      <c r="J38" s="118" t="s">
        <v>109</v>
      </c>
      <c r="K38" s="111"/>
      <c r="L38" s="118"/>
      <c r="M38" s="110"/>
      <c r="N38" s="109"/>
      <c r="O38" s="109"/>
    </row>
    <row r="39" spans="1:19" ht="18" customHeight="1" thickBot="1" x14ac:dyDescent="0.3">
      <c r="A39" s="125"/>
      <c r="B39" s="128"/>
      <c r="C39" s="83"/>
      <c r="D39" s="126"/>
      <c r="E39" s="114"/>
      <c r="F39" s="127"/>
      <c r="G39" s="114"/>
      <c r="H39" s="126"/>
      <c r="I39" s="114"/>
      <c r="J39" s="126"/>
      <c r="K39" s="114"/>
      <c r="L39" s="126"/>
      <c r="M39" s="110"/>
      <c r="N39" s="120"/>
      <c r="O39" s="120"/>
    </row>
    <row r="40" spans="1:19" ht="18" customHeight="1" x14ac:dyDescent="0.25">
      <c r="A40" s="125"/>
      <c r="B40" s="124" t="s">
        <v>6</v>
      </c>
      <c r="C40" s="40"/>
      <c r="D40" s="121">
        <f>SUM(D10:D38)</f>
        <v>330000</v>
      </c>
      <c r="E40" s="122"/>
      <c r="F40" s="121">
        <f>SUM(F10:F39)</f>
        <v>0</v>
      </c>
      <c r="G40" s="122"/>
      <c r="H40" s="123">
        <f>SUM(H10:H39)</f>
        <v>197000</v>
      </c>
      <c r="I40" s="122"/>
      <c r="J40" s="121">
        <f>SUM(J10:J39)</f>
        <v>950000</v>
      </c>
      <c r="K40" s="122"/>
      <c r="L40" s="121">
        <f>SUM(L10:L39)</f>
        <v>205200</v>
      </c>
      <c r="M40" s="110"/>
      <c r="N40" s="120"/>
      <c r="O40" s="120"/>
    </row>
    <row r="41" spans="1:19" ht="18" customHeight="1" x14ac:dyDescent="0.25">
      <c r="A41" s="125"/>
      <c r="B41" s="213"/>
      <c r="C41" s="83"/>
      <c r="D41" s="127"/>
      <c r="E41" s="114"/>
      <c r="F41" s="127"/>
      <c r="G41" s="114"/>
      <c r="H41" s="117"/>
      <c r="I41" s="114"/>
      <c r="J41" s="127"/>
      <c r="K41" s="114"/>
      <c r="L41" s="127"/>
      <c r="M41" s="110"/>
      <c r="N41" s="120"/>
      <c r="O41" s="120"/>
    </row>
    <row r="42" spans="1:19" ht="18" customHeight="1" x14ac:dyDescent="0.25">
      <c r="A42" s="116" t="s">
        <v>108</v>
      </c>
      <c r="B42" s="129" t="s">
        <v>107</v>
      </c>
      <c r="C42" s="31"/>
      <c r="D42" s="112">
        <v>350000</v>
      </c>
      <c r="E42" s="111"/>
      <c r="F42" s="118"/>
      <c r="G42" s="114"/>
      <c r="H42" s="118" t="s">
        <v>109</v>
      </c>
      <c r="I42" s="111"/>
      <c r="J42" s="118"/>
      <c r="K42" s="111"/>
      <c r="L42" s="118" t="s">
        <v>109</v>
      </c>
      <c r="M42" s="110"/>
      <c r="N42" s="109"/>
      <c r="O42" s="109"/>
    </row>
    <row r="43" spans="1:19" ht="18" customHeight="1" x14ac:dyDescent="0.25">
      <c r="A43" s="116"/>
      <c r="B43" s="129" t="s">
        <v>106</v>
      </c>
      <c r="C43" s="31"/>
      <c r="D43" s="112">
        <v>60000</v>
      </c>
      <c r="E43" s="114"/>
      <c r="F43" s="113" t="s">
        <v>5</v>
      </c>
      <c r="G43" s="114"/>
      <c r="H43" s="118" t="s">
        <v>109</v>
      </c>
      <c r="I43" s="111"/>
      <c r="J43" s="113" t="s">
        <v>5</v>
      </c>
      <c r="K43" s="111"/>
      <c r="L43" s="118" t="s">
        <v>109</v>
      </c>
      <c r="M43" s="110"/>
      <c r="N43" s="109"/>
      <c r="O43" s="109"/>
    </row>
    <row r="44" spans="1:19" ht="18" customHeight="1" x14ac:dyDescent="0.25">
      <c r="A44" s="116" t="s">
        <v>105</v>
      </c>
      <c r="B44" s="119" t="s">
        <v>104</v>
      </c>
      <c r="C44" s="31"/>
      <c r="D44" s="112">
        <v>15000</v>
      </c>
      <c r="E44" s="114"/>
      <c r="F44" s="112"/>
      <c r="G44" s="114"/>
      <c r="H44" s="118" t="s">
        <v>109</v>
      </c>
      <c r="I44" s="111"/>
      <c r="J44" s="118">
        <v>13000</v>
      </c>
      <c r="K44" s="111"/>
      <c r="L44" s="118" t="s">
        <v>109</v>
      </c>
      <c r="M44" s="110"/>
      <c r="N44" s="109"/>
      <c r="O44" s="109"/>
    </row>
    <row r="45" spans="1:19" ht="18" customHeight="1" thickBot="1" x14ac:dyDescent="0.3">
      <c r="A45" s="116"/>
      <c r="B45" s="119" t="s">
        <v>103</v>
      </c>
      <c r="C45" s="31"/>
      <c r="D45" s="112">
        <v>10000</v>
      </c>
      <c r="E45" s="114"/>
      <c r="F45" s="113" t="s">
        <v>5</v>
      </c>
      <c r="G45" s="114"/>
      <c r="H45" s="118" t="s">
        <v>109</v>
      </c>
      <c r="I45" s="111"/>
      <c r="J45" s="113" t="s">
        <v>5</v>
      </c>
      <c r="K45" s="111"/>
      <c r="L45" s="118" t="s">
        <v>109</v>
      </c>
      <c r="M45" s="110"/>
      <c r="N45" s="109"/>
      <c r="O45" s="109"/>
    </row>
    <row r="46" spans="1:19" ht="18" customHeight="1" x14ac:dyDescent="0.25">
      <c r="A46" s="210"/>
      <c r="B46" s="124" t="s">
        <v>163</v>
      </c>
      <c r="C46" s="40"/>
      <c r="D46" s="121">
        <f>D40+SUM(D42:D45)</f>
        <v>765000</v>
      </c>
      <c r="E46" s="122"/>
      <c r="F46" s="121">
        <f>F40+SUM(F42:F45)</f>
        <v>0</v>
      </c>
      <c r="G46" s="122"/>
      <c r="H46" s="121">
        <f>H40+SUM(H42:H45)</f>
        <v>197000</v>
      </c>
      <c r="I46" s="122"/>
      <c r="J46" s="121">
        <f>J40+SUM(J42:J45)</f>
        <v>963000</v>
      </c>
      <c r="K46" s="122"/>
      <c r="L46" s="121">
        <f>L40+SUM(L42:L45)</f>
        <v>205200</v>
      </c>
      <c r="M46" s="110"/>
      <c r="N46" s="120"/>
      <c r="O46" s="120"/>
    </row>
    <row r="47" spans="1:19" ht="18" customHeight="1" x14ac:dyDescent="0.25">
      <c r="A47" s="214"/>
      <c r="B47" s="215"/>
      <c r="C47" s="216"/>
      <c r="D47" s="217"/>
      <c r="E47" s="212"/>
      <c r="F47" s="218"/>
      <c r="G47" s="212"/>
      <c r="H47" s="218"/>
      <c r="I47" s="219"/>
      <c r="J47" s="218"/>
      <c r="K47" s="219"/>
      <c r="L47" s="218"/>
      <c r="M47" s="110"/>
      <c r="N47" s="109"/>
      <c r="O47" s="109"/>
    </row>
    <row r="48" spans="1:19" ht="19.5" customHeight="1" thickBot="1" x14ac:dyDescent="0.3">
      <c r="A48" s="108"/>
      <c r="B48" s="107"/>
      <c r="C48" s="106"/>
      <c r="D48" s="105"/>
      <c r="E48" s="102"/>
      <c r="F48" s="103"/>
      <c r="G48" s="102"/>
      <c r="H48" s="104"/>
      <c r="I48" s="102"/>
      <c r="J48" s="104"/>
      <c r="K48" s="102"/>
      <c r="L48" s="103"/>
      <c r="M48" s="110"/>
      <c r="P48" s="120"/>
      <c r="S48" s="120"/>
    </row>
    <row r="49" spans="1:19" ht="20.25" customHeight="1" x14ac:dyDescent="0.25">
      <c r="A49" s="101"/>
      <c r="B49" s="100"/>
      <c r="C49" s="99"/>
      <c r="D49" s="98"/>
      <c r="E49" s="97"/>
      <c r="F49" s="97"/>
      <c r="G49" s="97"/>
      <c r="H49" s="97"/>
      <c r="I49" s="97"/>
      <c r="J49" s="96"/>
      <c r="K49" s="97"/>
      <c r="L49" s="97"/>
      <c r="M49" s="109"/>
      <c r="P49" s="109"/>
      <c r="S49" s="109"/>
    </row>
    <row r="50" spans="1:19" x14ac:dyDescent="0.25">
      <c r="D50" s="95"/>
      <c r="F50" s="92"/>
      <c r="M50" s="109"/>
      <c r="P50" s="109"/>
      <c r="S50" s="109"/>
    </row>
    <row r="51" spans="1:19" x14ac:dyDescent="0.25">
      <c r="D51" s="94"/>
      <c r="F51" s="92"/>
      <c r="H51" s="91"/>
    </row>
    <row r="52" spans="1:19" x14ac:dyDescent="0.25">
      <c r="D52" s="94"/>
      <c r="F52" s="92"/>
      <c r="H52" s="91"/>
    </row>
    <row r="53" spans="1:19" ht="13.2" x14ac:dyDescent="0.25">
      <c r="D53" s="93"/>
      <c r="F53" s="92"/>
      <c r="H53" s="91"/>
    </row>
  </sheetData>
  <mergeCells count="23">
    <mergeCell ref="K4:L4"/>
    <mergeCell ref="K5:L5"/>
    <mergeCell ref="K6:L6"/>
    <mergeCell ref="K7:L7"/>
    <mergeCell ref="I7:J7"/>
    <mergeCell ref="K8:L8"/>
    <mergeCell ref="E7:F7"/>
    <mergeCell ref="E6:F6"/>
    <mergeCell ref="I5:J5"/>
    <mergeCell ref="G7:H7"/>
    <mergeCell ref="G6:H6"/>
    <mergeCell ref="F2:J3"/>
    <mergeCell ref="C2:D3"/>
    <mergeCell ref="C7:D7"/>
    <mergeCell ref="C8:D8"/>
    <mergeCell ref="E8:F8"/>
    <mergeCell ref="I6:J6"/>
    <mergeCell ref="G5:H5"/>
    <mergeCell ref="E5:F5"/>
    <mergeCell ref="C5:D5"/>
    <mergeCell ref="C6:D6"/>
    <mergeCell ref="I8:J8"/>
    <mergeCell ref="G8:H8"/>
  </mergeCells>
  <printOptions horizontalCentered="1"/>
  <pageMargins left="0.35" right="0.35" top="0.35" bottom="0.5" header="0" footer="0.25"/>
  <pageSetup paperSize="3" scale="75" fitToHeight="0" orientation="landscape" r:id="rId1"/>
  <headerFooter alignWithMargins="0">
    <oddFooter>&amp;LPrint Time - &amp;T 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3968-F01F-426C-A6D4-0DBCA6306014}">
  <sheetPr>
    <pageSetUpPr fitToPage="1"/>
  </sheetPr>
  <dimension ref="A2:S66"/>
  <sheetViews>
    <sheetView showGridLines="0" tabSelected="1" zoomScaleNormal="100" workbookViewId="0">
      <pane xSplit="2" ySplit="9" topLeftCell="C46" activePane="bottomRight" state="frozen"/>
      <selection pane="topRight" activeCell="F1" sqref="F1"/>
      <selection pane="bottomLeft" activeCell="A10" sqref="A10"/>
      <selection pane="bottomRight" activeCell="J51" sqref="J51"/>
    </sheetView>
  </sheetViews>
  <sheetFormatPr defaultRowHeight="13.8" x14ac:dyDescent="0.25"/>
  <cols>
    <col min="1" max="1" width="12" style="16" customWidth="1"/>
    <col min="2" max="2" width="63.6640625" style="16" customWidth="1"/>
    <col min="3" max="3" width="8.5546875" style="16" customWidth="1"/>
    <col min="4" max="4" width="16.5546875" style="2" customWidth="1"/>
    <col min="5" max="5" width="8.5546875" style="16" customWidth="1"/>
    <col min="6" max="6" width="16.5546875" style="16" customWidth="1"/>
    <col min="7" max="7" width="9.21875" style="16" customWidth="1"/>
    <col min="8" max="8" width="17.6640625" style="16" customWidth="1"/>
    <col min="9" max="9" width="8.5546875" style="16" customWidth="1"/>
    <col min="10" max="10" width="16.5546875" style="16" customWidth="1"/>
    <col min="11" max="11" width="8.5546875" style="16" customWidth="1"/>
    <col min="12" max="12" width="16.5546875" style="16" customWidth="1"/>
    <col min="13" max="13" width="8.5546875" style="16" customWidth="1"/>
    <col min="14" max="14" width="16.5546875" style="16" customWidth="1"/>
    <col min="15" max="15" width="8.5546875" style="16" customWidth="1"/>
    <col min="16" max="16" width="16.5546875" style="16" customWidth="1"/>
    <col min="17" max="17" width="8.5546875" style="16" customWidth="1"/>
    <col min="18" max="18" width="16.5546875" style="16" customWidth="1"/>
    <col min="19" max="19" width="8.88671875" style="16"/>
    <col min="20" max="20" width="18.33203125" style="16" customWidth="1"/>
    <col min="21" max="16384" width="8.88671875" style="16"/>
  </cols>
  <sheetData>
    <row r="2" spans="1:17" ht="19.5" customHeight="1" x14ac:dyDescent="0.25">
      <c r="C2" s="203" t="s">
        <v>4</v>
      </c>
      <c r="D2" s="203"/>
      <c r="E2" s="3"/>
      <c r="F2" s="204" t="s">
        <v>37</v>
      </c>
      <c r="G2" s="204"/>
      <c r="H2" s="204"/>
      <c r="I2" s="204"/>
      <c r="J2" s="204"/>
      <c r="K2" s="204"/>
      <c r="L2" s="204"/>
      <c r="M2" s="87"/>
      <c r="N2" s="87"/>
      <c r="O2" s="87"/>
      <c r="P2" s="87"/>
      <c r="Q2" s="3"/>
    </row>
    <row r="3" spans="1:17" ht="40.200000000000003" customHeight="1" thickBot="1" x14ac:dyDescent="0.3">
      <c r="C3" s="203"/>
      <c r="D3" s="203"/>
      <c r="E3" s="3"/>
      <c r="F3" s="205"/>
      <c r="G3" s="205"/>
      <c r="H3" s="205"/>
      <c r="I3" s="205"/>
      <c r="J3" s="205"/>
      <c r="K3" s="205"/>
      <c r="L3" s="205"/>
      <c r="Q3" s="3"/>
    </row>
    <row r="4" spans="1:17" ht="15" thickTop="1" thickBot="1" x14ac:dyDescent="0.3">
      <c r="F4" s="5"/>
      <c r="G4" s="1"/>
      <c r="H4" s="4"/>
      <c r="J4" s="13"/>
      <c r="L4" s="13"/>
    </row>
    <row r="5" spans="1:17" ht="18" customHeight="1" x14ac:dyDescent="0.25">
      <c r="A5" s="37" t="s">
        <v>2</v>
      </c>
      <c r="B5" s="17"/>
      <c r="C5" s="206"/>
      <c r="D5" s="207"/>
      <c r="E5" s="206" t="s">
        <v>50</v>
      </c>
      <c r="F5" s="207"/>
      <c r="G5" s="206" t="s">
        <v>36</v>
      </c>
      <c r="H5" s="207"/>
      <c r="I5" s="206" t="s">
        <v>79</v>
      </c>
      <c r="J5" s="207"/>
      <c r="K5" s="206" t="s">
        <v>35</v>
      </c>
      <c r="L5" s="207"/>
    </row>
    <row r="6" spans="1:17" ht="18" customHeight="1" x14ac:dyDescent="0.25">
      <c r="A6" s="18"/>
      <c r="B6" s="19" t="s">
        <v>13</v>
      </c>
      <c r="C6" s="196" t="s">
        <v>8</v>
      </c>
      <c r="D6" s="197"/>
      <c r="E6" s="198" t="s">
        <v>162</v>
      </c>
      <c r="F6" s="199"/>
      <c r="G6" s="198" t="s">
        <v>153</v>
      </c>
      <c r="H6" s="199"/>
      <c r="I6" s="198" t="s">
        <v>154</v>
      </c>
      <c r="J6" s="199"/>
      <c r="K6" s="198" t="s">
        <v>161</v>
      </c>
      <c r="L6" s="199"/>
    </row>
    <row r="7" spans="1:17" ht="18" customHeight="1" x14ac:dyDescent="0.25">
      <c r="A7" s="18"/>
      <c r="B7" s="19" t="s">
        <v>14</v>
      </c>
      <c r="C7" s="200"/>
      <c r="D7" s="201"/>
      <c r="E7" s="198" t="s">
        <v>41</v>
      </c>
      <c r="F7" s="199"/>
      <c r="G7" s="202" t="s">
        <v>40</v>
      </c>
      <c r="H7" s="202"/>
      <c r="I7" s="198" t="s">
        <v>51</v>
      </c>
      <c r="J7" s="199"/>
      <c r="K7" s="198" t="s">
        <v>52</v>
      </c>
      <c r="L7" s="199"/>
    </row>
    <row r="8" spans="1:17" ht="18" customHeight="1" thickBot="1" x14ac:dyDescent="0.3">
      <c r="A8" s="20"/>
      <c r="B8" s="21"/>
      <c r="C8" s="190"/>
      <c r="D8" s="191"/>
      <c r="E8" s="192"/>
      <c r="F8" s="193"/>
      <c r="G8" s="194"/>
      <c r="H8" s="195"/>
      <c r="I8" s="192"/>
      <c r="J8" s="193"/>
      <c r="K8" s="192"/>
      <c r="L8" s="193"/>
    </row>
    <row r="9" spans="1:17" ht="18" customHeight="1" thickTop="1" thickBot="1" x14ac:dyDescent="0.3">
      <c r="A9" s="22" t="s">
        <v>0</v>
      </c>
      <c r="B9" s="23" t="s">
        <v>1</v>
      </c>
      <c r="C9" s="24"/>
      <c r="D9" s="25"/>
      <c r="E9" s="26"/>
      <c r="F9" s="27"/>
      <c r="G9" s="26"/>
      <c r="H9" s="27"/>
      <c r="I9" s="26"/>
      <c r="J9" s="27"/>
      <c r="K9" s="26"/>
      <c r="L9" s="27"/>
    </row>
    <row r="10" spans="1:17" ht="18" customHeight="1" thickTop="1" x14ac:dyDescent="0.25">
      <c r="A10" s="45"/>
      <c r="B10" s="46" t="s">
        <v>3</v>
      </c>
      <c r="C10" s="28"/>
      <c r="D10" s="70">
        <v>2090000</v>
      </c>
      <c r="E10" s="29"/>
      <c r="F10" s="70"/>
      <c r="G10" s="29"/>
      <c r="H10" s="70">
        <f>1980000+71800</f>
        <v>2051800</v>
      </c>
      <c r="I10" s="29"/>
      <c r="J10" s="70"/>
      <c r="K10" s="80"/>
      <c r="L10" s="70"/>
      <c r="M10" s="62"/>
      <c r="N10" s="11"/>
      <c r="O10" s="11"/>
    </row>
    <row r="11" spans="1:17" ht="18" customHeight="1" x14ac:dyDescent="0.25">
      <c r="A11" s="47"/>
      <c r="B11" s="57" t="s">
        <v>15</v>
      </c>
      <c r="C11" s="42"/>
      <c r="D11" s="43" t="s">
        <v>5</v>
      </c>
      <c r="E11" s="30"/>
      <c r="F11" s="43"/>
      <c r="G11" s="30"/>
      <c r="H11" s="168"/>
      <c r="I11" s="30"/>
      <c r="J11" s="170"/>
      <c r="K11" s="30"/>
      <c r="L11" s="168"/>
      <c r="M11" s="62"/>
      <c r="N11" s="11"/>
      <c r="O11" s="11"/>
    </row>
    <row r="12" spans="1:17" ht="18" customHeight="1" x14ac:dyDescent="0.25">
      <c r="A12" s="47"/>
      <c r="B12" s="57" t="s">
        <v>58</v>
      </c>
      <c r="C12" s="42"/>
      <c r="D12" s="43" t="s">
        <v>5</v>
      </c>
      <c r="E12" s="30"/>
      <c r="F12" s="44">
        <v>-35000</v>
      </c>
      <c r="G12" s="30"/>
      <c r="H12" s="44"/>
      <c r="I12" s="42"/>
      <c r="J12" s="44"/>
      <c r="K12" s="30"/>
      <c r="L12" s="44"/>
      <c r="M12" s="62"/>
      <c r="N12" s="11"/>
      <c r="O12" s="11"/>
    </row>
    <row r="13" spans="1:17" ht="18" customHeight="1" x14ac:dyDescent="0.25">
      <c r="A13" s="47"/>
      <c r="B13" s="57" t="s">
        <v>16</v>
      </c>
      <c r="C13" s="30"/>
      <c r="D13" s="43" t="s">
        <v>5</v>
      </c>
      <c r="E13" s="30"/>
      <c r="F13" s="43"/>
      <c r="G13" s="30"/>
      <c r="H13" s="43" t="s">
        <v>5</v>
      </c>
      <c r="I13" s="42"/>
      <c r="J13" s="43"/>
      <c r="K13" s="30"/>
      <c r="L13" s="43"/>
      <c r="M13" s="62"/>
      <c r="N13" s="11"/>
      <c r="O13" s="11"/>
    </row>
    <row r="14" spans="1:17" ht="18" customHeight="1" x14ac:dyDescent="0.25">
      <c r="A14" s="49"/>
      <c r="B14" s="57" t="s">
        <v>17</v>
      </c>
      <c r="C14" s="30"/>
      <c r="D14" s="43" t="s">
        <v>5</v>
      </c>
      <c r="E14" s="69"/>
      <c r="F14" s="43"/>
      <c r="G14" s="69"/>
      <c r="H14" s="43" t="s">
        <v>5</v>
      </c>
      <c r="I14" s="32"/>
      <c r="J14" s="43"/>
      <c r="K14" s="30"/>
      <c r="L14" s="43"/>
      <c r="M14" s="62"/>
      <c r="N14" s="11"/>
      <c r="O14" s="11"/>
    </row>
    <row r="15" spans="1:17" ht="18" customHeight="1" x14ac:dyDescent="0.25">
      <c r="A15" s="49"/>
      <c r="B15" s="57" t="s">
        <v>18</v>
      </c>
      <c r="C15" s="30"/>
      <c r="D15" s="43" t="s">
        <v>5</v>
      </c>
      <c r="E15" s="42"/>
      <c r="F15" s="43"/>
      <c r="G15" s="42"/>
      <c r="H15" s="43" t="s">
        <v>5</v>
      </c>
      <c r="I15" s="30"/>
      <c r="J15" s="43" t="s">
        <v>5</v>
      </c>
      <c r="K15" s="78"/>
      <c r="L15" s="43"/>
      <c r="M15" s="62"/>
      <c r="N15" s="11"/>
      <c r="O15" s="11"/>
    </row>
    <row r="16" spans="1:17" ht="18" customHeight="1" x14ac:dyDescent="0.25">
      <c r="A16" s="49"/>
      <c r="B16" s="57" t="s">
        <v>19</v>
      </c>
      <c r="C16" s="30"/>
      <c r="D16" s="43" t="s">
        <v>5</v>
      </c>
      <c r="E16" s="31"/>
      <c r="F16" s="43"/>
      <c r="G16" s="31"/>
      <c r="H16" s="43"/>
      <c r="I16" s="31"/>
      <c r="J16" s="43"/>
      <c r="K16" s="31"/>
      <c r="L16" s="43"/>
      <c r="M16" s="62"/>
      <c r="N16" s="11"/>
      <c r="O16" s="11"/>
    </row>
    <row r="17" spans="1:15" ht="18" customHeight="1" x14ac:dyDescent="0.25">
      <c r="A17" s="47"/>
      <c r="B17" s="57" t="s">
        <v>20</v>
      </c>
      <c r="C17" s="30"/>
      <c r="D17" s="43" t="s">
        <v>5</v>
      </c>
      <c r="E17" s="60"/>
      <c r="F17" s="44"/>
      <c r="G17" s="60"/>
      <c r="H17" s="43" t="s">
        <v>5</v>
      </c>
      <c r="I17" s="60"/>
      <c r="J17" s="43"/>
      <c r="K17" s="30"/>
      <c r="L17" s="43"/>
      <c r="M17" s="62"/>
      <c r="N17" s="11"/>
      <c r="O17" s="11"/>
    </row>
    <row r="18" spans="1:15" ht="18" customHeight="1" x14ac:dyDescent="0.25">
      <c r="A18" s="47"/>
      <c r="B18" s="57" t="s">
        <v>21</v>
      </c>
      <c r="C18" s="30"/>
      <c r="D18" s="43" t="s">
        <v>5</v>
      </c>
      <c r="E18" s="77"/>
      <c r="F18" s="43"/>
      <c r="G18" s="77"/>
      <c r="H18" s="43" t="s">
        <v>5</v>
      </c>
      <c r="I18" s="77"/>
      <c r="J18" s="43"/>
      <c r="K18" s="30"/>
      <c r="L18" s="43"/>
      <c r="M18" s="62"/>
      <c r="N18" s="11"/>
      <c r="O18" s="11"/>
    </row>
    <row r="19" spans="1:15" ht="18" customHeight="1" x14ac:dyDescent="0.25">
      <c r="A19" s="68"/>
      <c r="B19" s="57" t="s">
        <v>7</v>
      </c>
      <c r="C19" s="31"/>
      <c r="D19" s="43" t="s">
        <v>5</v>
      </c>
      <c r="E19" s="30"/>
      <c r="F19" s="43"/>
      <c r="G19" s="30"/>
      <c r="H19" s="43" t="s">
        <v>5</v>
      </c>
      <c r="I19" s="30"/>
      <c r="J19" s="43"/>
      <c r="K19" s="30"/>
      <c r="L19" s="43"/>
      <c r="M19" s="62"/>
      <c r="N19" s="11"/>
      <c r="O19" s="11"/>
    </row>
    <row r="20" spans="1:15" ht="18" customHeight="1" x14ac:dyDescent="0.25">
      <c r="A20" s="68"/>
      <c r="B20" s="57"/>
      <c r="C20" s="31"/>
      <c r="D20" s="43"/>
      <c r="E20" s="30"/>
      <c r="F20" s="43"/>
      <c r="G20" s="30"/>
      <c r="H20" s="43"/>
      <c r="I20" s="30"/>
      <c r="J20" s="43"/>
      <c r="K20" s="30"/>
      <c r="L20" s="43"/>
      <c r="M20" s="62"/>
      <c r="N20" s="11"/>
      <c r="O20" s="11"/>
    </row>
    <row r="21" spans="1:15" ht="18" customHeight="1" x14ac:dyDescent="0.25">
      <c r="A21" s="85" t="s">
        <v>23</v>
      </c>
      <c r="B21" s="57" t="s">
        <v>24</v>
      </c>
      <c r="C21" s="31"/>
      <c r="D21" s="43" t="s">
        <v>5</v>
      </c>
      <c r="E21" s="30"/>
      <c r="F21" s="43" t="s">
        <v>5</v>
      </c>
      <c r="G21" s="30"/>
      <c r="H21" s="43"/>
      <c r="I21" s="30"/>
      <c r="J21" s="43" t="s">
        <v>5</v>
      </c>
      <c r="K21" s="30"/>
      <c r="L21" s="43"/>
      <c r="M21" s="62"/>
      <c r="N21" s="11"/>
      <c r="O21" s="11"/>
    </row>
    <row r="22" spans="1:15" ht="18" customHeight="1" x14ac:dyDescent="0.25">
      <c r="A22" s="86" t="s">
        <v>26</v>
      </c>
      <c r="B22" s="57" t="s">
        <v>27</v>
      </c>
      <c r="C22" s="31"/>
      <c r="D22" s="43" t="s">
        <v>5</v>
      </c>
      <c r="E22" s="30"/>
      <c r="F22" s="43" t="s">
        <v>5</v>
      </c>
      <c r="G22" s="30"/>
      <c r="H22" s="43"/>
      <c r="I22" s="30"/>
      <c r="J22" s="43" t="s">
        <v>5</v>
      </c>
      <c r="K22" s="30"/>
      <c r="L22" s="72"/>
      <c r="M22" s="62"/>
      <c r="N22" s="11"/>
      <c r="O22" s="11"/>
    </row>
    <row r="23" spans="1:15" ht="18" customHeight="1" x14ac:dyDescent="0.25">
      <c r="A23" s="85" t="s">
        <v>25</v>
      </c>
      <c r="B23" s="57" t="s">
        <v>28</v>
      </c>
      <c r="C23" s="31"/>
      <c r="D23" s="167">
        <v>83000</v>
      </c>
      <c r="E23" s="30"/>
      <c r="F23" s="44"/>
      <c r="G23" s="30"/>
      <c r="H23" s="43"/>
      <c r="I23" s="30"/>
      <c r="J23" s="44">
        <v>58000</v>
      </c>
      <c r="K23" s="30"/>
      <c r="L23" s="44"/>
      <c r="M23" s="62"/>
      <c r="N23" s="11"/>
      <c r="O23" s="11"/>
    </row>
    <row r="24" spans="1:15" ht="18" customHeight="1" x14ac:dyDescent="0.25">
      <c r="A24" s="85"/>
      <c r="B24" s="48" t="s">
        <v>38</v>
      </c>
      <c r="C24" s="31"/>
      <c r="D24" s="43" t="s">
        <v>5</v>
      </c>
      <c r="E24" s="30"/>
      <c r="F24" s="43" t="s">
        <v>5</v>
      </c>
      <c r="G24" s="30"/>
      <c r="H24" s="43"/>
      <c r="I24" s="30"/>
      <c r="J24" s="43" t="s">
        <v>5</v>
      </c>
      <c r="K24" s="30"/>
      <c r="L24" s="43" t="s">
        <v>5</v>
      </c>
      <c r="M24" s="62"/>
      <c r="N24" s="11"/>
      <c r="O24" s="11"/>
    </row>
    <row r="25" spans="1:15" ht="18" customHeight="1" x14ac:dyDescent="0.25">
      <c r="A25" s="85"/>
      <c r="B25" s="48" t="s">
        <v>39</v>
      </c>
      <c r="C25" s="31"/>
      <c r="D25" s="43" t="s">
        <v>5</v>
      </c>
      <c r="E25" s="30"/>
      <c r="F25" s="43" t="s">
        <v>5</v>
      </c>
      <c r="G25" s="30"/>
      <c r="H25" s="43"/>
      <c r="I25" s="30"/>
      <c r="J25" s="43" t="s">
        <v>5</v>
      </c>
      <c r="K25" s="30"/>
      <c r="L25" s="43" t="s">
        <v>5</v>
      </c>
      <c r="M25" s="62"/>
      <c r="N25" s="11"/>
      <c r="O25" s="11"/>
    </row>
    <row r="26" spans="1:15" ht="18" customHeight="1" x14ac:dyDescent="0.25">
      <c r="A26" s="85"/>
      <c r="B26" s="48" t="s">
        <v>46</v>
      </c>
      <c r="C26" s="31"/>
      <c r="D26" s="43" t="s">
        <v>5</v>
      </c>
      <c r="E26" s="30"/>
      <c r="F26" s="43" t="s">
        <v>5</v>
      </c>
      <c r="G26" s="30"/>
      <c r="H26" s="43"/>
      <c r="I26" s="30"/>
      <c r="J26" s="43" t="s">
        <v>5</v>
      </c>
      <c r="K26" s="30"/>
      <c r="L26" s="43" t="s">
        <v>5</v>
      </c>
      <c r="M26" s="62"/>
      <c r="N26" s="11"/>
      <c r="O26" s="11"/>
    </row>
    <row r="27" spans="1:15" ht="18" customHeight="1" x14ac:dyDescent="0.25">
      <c r="A27" s="85"/>
      <c r="B27" s="48" t="s">
        <v>42</v>
      </c>
      <c r="C27" s="31"/>
      <c r="D27" s="43" t="s">
        <v>5</v>
      </c>
      <c r="E27" s="30"/>
      <c r="F27" s="44"/>
      <c r="G27" s="30"/>
      <c r="H27" s="43"/>
      <c r="I27" s="30" t="s">
        <v>10</v>
      </c>
      <c r="J27" s="167">
        <v>20000</v>
      </c>
      <c r="K27" s="30"/>
      <c r="L27" s="43" t="s">
        <v>5</v>
      </c>
      <c r="M27" s="62"/>
      <c r="N27" s="11"/>
      <c r="O27" s="11"/>
    </row>
    <row r="28" spans="1:15" ht="18" customHeight="1" x14ac:dyDescent="0.25">
      <c r="A28" s="85"/>
      <c r="B28" s="48" t="s">
        <v>43</v>
      </c>
      <c r="C28" s="31"/>
      <c r="D28" s="43" t="s">
        <v>5</v>
      </c>
      <c r="E28" s="30"/>
      <c r="F28" s="43" t="s">
        <v>5</v>
      </c>
      <c r="G28" s="30"/>
      <c r="H28" s="43"/>
      <c r="I28" s="30"/>
      <c r="J28" s="43"/>
      <c r="K28" s="30"/>
      <c r="L28" s="43" t="s">
        <v>5</v>
      </c>
      <c r="M28" s="62"/>
    </row>
    <row r="29" spans="1:15" ht="18" customHeight="1" x14ac:dyDescent="0.25">
      <c r="A29" s="85"/>
      <c r="B29" s="48" t="s">
        <v>44</v>
      </c>
      <c r="C29" s="31"/>
      <c r="D29" s="43" t="s">
        <v>5</v>
      </c>
      <c r="E29" s="30"/>
      <c r="F29" s="43" t="s">
        <v>5</v>
      </c>
      <c r="G29" s="30"/>
      <c r="H29" s="43"/>
      <c r="I29" s="30"/>
      <c r="J29" s="43"/>
      <c r="K29" s="30"/>
      <c r="L29" s="43" t="s">
        <v>5</v>
      </c>
      <c r="M29" s="62"/>
    </row>
    <row r="30" spans="1:15" ht="18" customHeight="1" x14ac:dyDescent="0.25">
      <c r="A30" s="85"/>
      <c r="B30" s="48" t="s">
        <v>48</v>
      </c>
      <c r="C30" s="31"/>
      <c r="D30" s="43" t="s">
        <v>5</v>
      </c>
      <c r="E30" s="30"/>
      <c r="F30" s="44"/>
      <c r="G30" s="30"/>
      <c r="H30" s="43"/>
      <c r="I30" s="30"/>
      <c r="J30" s="167"/>
      <c r="K30" s="30"/>
      <c r="L30" s="43" t="s">
        <v>5</v>
      </c>
      <c r="M30" s="62"/>
    </row>
    <row r="31" spans="1:15" ht="18" customHeight="1" x14ac:dyDescent="0.25">
      <c r="A31" s="85"/>
      <c r="B31" s="48" t="s">
        <v>45</v>
      </c>
      <c r="C31" s="31"/>
      <c r="D31" s="43" t="s">
        <v>5</v>
      </c>
      <c r="E31" s="30"/>
      <c r="F31" s="43" t="s">
        <v>5</v>
      </c>
      <c r="G31" s="30"/>
      <c r="H31" s="43"/>
      <c r="I31" s="30"/>
      <c r="J31" s="43"/>
      <c r="K31" s="30"/>
      <c r="L31" s="43" t="s">
        <v>5</v>
      </c>
      <c r="M31" s="62"/>
    </row>
    <row r="32" spans="1:15" ht="18" customHeight="1" x14ac:dyDescent="0.25">
      <c r="A32" s="85"/>
      <c r="B32" s="48" t="s">
        <v>49</v>
      </c>
      <c r="C32" s="31"/>
      <c r="D32" s="43" t="s">
        <v>5</v>
      </c>
      <c r="E32" s="30"/>
      <c r="F32" s="44"/>
      <c r="G32" s="30"/>
      <c r="H32" s="43"/>
      <c r="I32" s="30"/>
      <c r="J32" s="167"/>
      <c r="K32" s="30"/>
      <c r="L32" s="43" t="s">
        <v>5</v>
      </c>
      <c r="M32" s="62"/>
    </row>
    <row r="33" spans="1:15" ht="18" customHeight="1" x14ac:dyDescent="0.25">
      <c r="A33" s="85"/>
      <c r="B33" s="48" t="s">
        <v>47</v>
      </c>
      <c r="C33" s="31"/>
      <c r="D33" s="43" t="s">
        <v>5</v>
      </c>
      <c r="E33" s="30"/>
      <c r="F33" s="43" t="s">
        <v>5</v>
      </c>
      <c r="G33" s="30"/>
      <c r="H33" s="43"/>
      <c r="I33" s="30"/>
      <c r="J33" s="43"/>
      <c r="K33" s="30"/>
      <c r="L33" s="43" t="s">
        <v>5</v>
      </c>
      <c r="M33" s="62"/>
    </row>
    <row r="34" spans="1:15" ht="18" customHeight="1" x14ac:dyDescent="0.25">
      <c r="A34" s="86" t="s">
        <v>29</v>
      </c>
      <c r="B34" s="57" t="s">
        <v>34</v>
      </c>
      <c r="C34" s="31"/>
      <c r="D34" s="43" t="s">
        <v>5</v>
      </c>
      <c r="E34" s="30"/>
      <c r="F34" s="43" t="s">
        <v>5</v>
      </c>
      <c r="G34" s="30"/>
      <c r="H34" s="43"/>
      <c r="I34" s="30"/>
      <c r="J34" s="43"/>
      <c r="K34" s="30"/>
      <c r="L34" s="43" t="s">
        <v>5</v>
      </c>
      <c r="M34" s="62"/>
      <c r="N34" s="11"/>
      <c r="O34" s="11"/>
    </row>
    <row r="35" spans="1:15" ht="18" customHeight="1" x14ac:dyDescent="0.25">
      <c r="A35" s="86" t="s">
        <v>30</v>
      </c>
      <c r="B35" s="57" t="s">
        <v>33</v>
      </c>
      <c r="C35" s="31"/>
      <c r="D35" s="43" t="s">
        <v>5</v>
      </c>
      <c r="E35" s="30"/>
      <c r="F35" s="43" t="s">
        <v>5</v>
      </c>
      <c r="G35" s="30"/>
      <c r="H35" s="43"/>
      <c r="I35" s="30"/>
      <c r="J35" s="43"/>
      <c r="K35" s="30"/>
      <c r="L35" s="43" t="s">
        <v>5</v>
      </c>
      <c r="M35" s="62"/>
      <c r="N35" s="11"/>
      <c r="O35" s="11"/>
    </row>
    <row r="36" spans="1:15" ht="18" customHeight="1" x14ac:dyDescent="0.25">
      <c r="A36" s="86" t="s">
        <v>31</v>
      </c>
      <c r="B36" s="57" t="s">
        <v>32</v>
      </c>
      <c r="C36" s="31"/>
      <c r="D36" s="43" t="s">
        <v>5</v>
      </c>
      <c r="E36" s="30"/>
      <c r="F36" s="43" t="s">
        <v>5</v>
      </c>
      <c r="G36" s="30"/>
      <c r="H36" s="43"/>
      <c r="I36" s="30"/>
      <c r="J36" s="43"/>
      <c r="K36" s="30"/>
      <c r="L36" s="43" t="s">
        <v>5</v>
      </c>
      <c r="M36" s="62"/>
      <c r="N36" s="11"/>
      <c r="O36" s="11"/>
    </row>
    <row r="37" spans="1:15" ht="18" customHeight="1" x14ac:dyDescent="0.25">
      <c r="A37" s="67"/>
      <c r="B37" s="48" t="s">
        <v>53</v>
      </c>
      <c r="C37" s="31"/>
      <c r="D37" s="43" t="s">
        <v>5</v>
      </c>
      <c r="E37" s="30"/>
      <c r="F37" s="43" t="s">
        <v>5</v>
      </c>
      <c r="G37" s="30"/>
      <c r="H37" s="43"/>
      <c r="I37" s="30"/>
      <c r="J37" s="43"/>
      <c r="K37" s="30"/>
      <c r="L37" s="43" t="s">
        <v>5</v>
      </c>
      <c r="M37" s="62"/>
      <c r="N37" s="11"/>
      <c r="O37" s="11"/>
    </row>
    <row r="38" spans="1:15" ht="18" customHeight="1" x14ac:dyDescent="0.25">
      <c r="A38" s="67"/>
      <c r="B38" s="48" t="s">
        <v>54</v>
      </c>
      <c r="C38" s="31"/>
      <c r="D38" s="43" t="s">
        <v>5</v>
      </c>
      <c r="E38" s="30"/>
      <c r="F38" s="43" t="s">
        <v>5</v>
      </c>
      <c r="G38" s="30"/>
      <c r="H38" s="43"/>
      <c r="I38" s="30"/>
      <c r="J38" s="43"/>
      <c r="K38" s="30"/>
      <c r="L38" s="43" t="s">
        <v>5</v>
      </c>
      <c r="M38" s="62"/>
      <c r="N38" s="11"/>
      <c r="O38" s="11"/>
    </row>
    <row r="39" spans="1:15" ht="18" customHeight="1" x14ac:dyDescent="0.25">
      <c r="A39" s="67"/>
      <c r="B39" s="48" t="s">
        <v>55</v>
      </c>
      <c r="C39" s="31"/>
      <c r="D39" s="43" t="s">
        <v>5</v>
      </c>
      <c r="E39" s="30"/>
      <c r="F39" s="43" t="s">
        <v>5</v>
      </c>
      <c r="G39" s="30"/>
      <c r="H39" s="43"/>
      <c r="I39" s="30"/>
      <c r="J39" s="43"/>
      <c r="K39" s="30"/>
      <c r="L39" s="43" t="s">
        <v>5</v>
      </c>
      <c r="M39" s="62"/>
      <c r="N39" s="11"/>
      <c r="O39" s="11"/>
    </row>
    <row r="40" spans="1:15" ht="18" customHeight="1" x14ac:dyDescent="0.25">
      <c r="A40" s="67"/>
      <c r="B40" s="48" t="s">
        <v>56</v>
      </c>
      <c r="C40" s="31"/>
      <c r="D40" s="43" t="s">
        <v>5</v>
      </c>
      <c r="E40" s="30"/>
      <c r="F40" s="43" t="s">
        <v>5</v>
      </c>
      <c r="G40" s="30"/>
      <c r="H40" s="43"/>
      <c r="I40" s="30"/>
      <c r="J40" s="43"/>
      <c r="K40" s="30"/>
      <c r="L40" s="43" t="s">
        <v>5</v>
      </c>
      <c r="M40" s="62"/>
      <c r="N40" s="11"/>
      <c r="O40" s="11"/>
    </row>
    <row r="41" spans="1:15" ht="18" customHeight="1" x14ac:dyDescent="0.25">
      <c r="A41" s="67"/>
      <c r="B41" s="48" t="s">
        <v>57</v>
      </c>
      <c r="C41" s="31"/>
      <c r="D41" s="43" t="s">
        <v>5</v>
      </c>
      <c r="E41" s="30"/>
      <c r="F41" s="43" t="s">
        <v>5</v>
      </c>
      <c r="G41" s="30"/>
      <c r="H41" s="43"/>
      <c r="I41" s="30"/>
      <c r="J41" s="43"/>
      <c r="K41" s="30"/>
      <c r="L41" s="43" t="s">
        <v>5</v>
      </c>
      <c r="M41" s="62"/>
      <c r="N41" s="11"/>
      <c r="O41" s="11"/>
    </row>
    <row r="42" spans="1:15" ht="18" customHeight="1" x14ac:dyDescent="0.25">
      <c r="A42" s="67"/>
      <c r="B42" s="48" t="s">
        <v>68</v>
      </c>
      <c r="C42" s="31"/>
      <c r="D42" s="43" t="s">
        <v>5</v>
      </c>
      <c r="E42" s="30"/>
      <c r="F42" s="43" t="s">
        <v>5</v>
      </c>
      <c r="G42" s="30"/>
      <c r="H42" s="43"/>
      <c r="I42" s="30"/>
      <c r="J42" s="43"/>
      <c r="K42" s="30"/>
      <c r="L42" s="43" t="s">
        <v>5</v>
      </c>
      <c r="M42" s="62"/>
      <c r="N42" s="11"/>
      <c r="O42" s="11"/>
    </row>
    <row r="43" spans="1:15" ht="18" customHeight="1" x14ac:dyDescent="0.25">
      <c r="A43" s="67"/>
      <c r="B43" s="71" t="s">
        <v>11</v>
      </c>
      <c r="C43" s="31"/>
      <c r="D43" s="43" t="s">
        <v>5</v>
      </c>
      <c r="E43" s="30"/>
      <c r="F43" s="43" t="s">
        <v>5</v>
      </c>
      <c r="G43" s="30"/>
      <c r="H43" s="43"/>
      <c r="I43" s="30"/>
      <c r="J43" s="43"/>
      <c r="K43" s="30"/>
      <c r="L43" s="43" t="s">
        <v>5</v>
      </c>
      <c r="M43" s="62"/>
      <c r="N43" s="11"/>
      <c r="O43" s="11"/>
    </row>
    <row r="44" spans="1:15" ht="18" customHeight="1" thickBot="1" x14ac:dyDescent="0.3">
      <c r="A44" s="50"/>
      <c r="B44" s="48"/>
      <c r="C44" s="83"/>
      <c r="D44" s="84"/>
      <c r="E44" s="59"/>
      <c r="F44" s="79"/>
      <c r="G44" s="59"/>
      <c r="H44" s="84"/>
      <c r="I44" s="59"/>
      <c r="J44" s="84"/>
      <c r="K44" s="59"/>
      <c r="L44" s="84"/>
      <c r="M44" s="62"/>
      <c r="N44" s="63"/>
      <c r="O44" s="63"/>
    </row>
    <row r="45" spans="1:15" ht="18" customHeight="1" x14ac:dyDescent="0.25">
      <c r="A45" s="50"/>
      <c r="B45" s="52" t="s">
        <v>6</v>
      </c>
      <c r="C45" s="40"/>
      <c r="D45" s="56">
        <f>SUM(D10:D43)</f>
        <v>2173000</v>
      </c>
      <c r="E45" s="41"/>
      <c r="F45" s="56">
        <f>SUM(F10:F44)</f>
        <v>-35000</v>
      </c>
      <c r="G45" s="41"/>
      <c r="H45" s="56">
        <f>SUM(H10:H44)</f>
        <v>2051800</v>
      </c>
      <c r="I45" s="41"/>
      <c r="J45" s="56">
        <f>SUM(J10:J44)</f>
        <v>78000</v>
      </c>
      <c r="K45" s="82"/>
      <c r="L45" s="56">
        <f>SUM(L10:L44)</f>
        <v>0</v>
      </c>
      <c r="M45" s="62"/>
      <c r="N45" s="63"/>
      <c r="O45" s="63"/>
    </row>
    <row r="46" spans="1:15" ht="18" customHeight="1" x14ac:dyDescent="0.25">
      <c r="A46" s="50"/>
      <c r="B46" s="208"/>
      <c r="C46" s="83"/>
      <c r="D46" s="79"/>
      <c r="E46" s="59"/>
      <c r="F46" s="79"/>
      <c r="G46" s="59"/>
      <c r="H46" s="79"/>
      <c r="I46" s="59"/>
      <c r="J46" s="79"/>
      <c r="K46" s="209"/>
      <c r="L46" s="79"/>
      <c r="M46" s="62"/>
      <c r="N46" s="63"/>
      <c r="O46" s="63"/>
    </row>
    <row r="47" spans="1:15" ht="18" customHeight="1" x14ac:dyDescent="0.25">
      <c r="A47" s="50"/>
      <c r="B47" s="169" t="s">
        <v>148</v>
      </c>
      <c r="C47" s="31"/>
      <c r="D47" s="43"/>
      <c r="E47" s="59"/>
      <c r="F47" s="79"/>
      <c r="G47" s="59"/>
      <c r="H47" s="79"/>
      <c r="I47" s="59"/>
      <c r="J47" s="79"/>
      <c r="K47" s="209"/>
      <c r="L47" s="79"/>
      <c r="M47" s="62"/>
      <c r="N47" s="63"/>
      <c r="O47" s="63"/>
    </row>
    <row r="48" spans="1:15" ht="18" customHeight="1" x14ac:dyDescent="0.25">
      <c r="A48" s="50"/>
      <c r="B48" s="71" t="s">
        <v>147</v>
      </c>
      <c r="C48" s="31"/>
      <c r="D48" s="43" t="s">
        <v>5</v>
      </c>
      <c r="E48" s="59"/>
      <c r="F48" s="44" t="s">
        <v>149</v>
      </c>
      <c r="G48" s="59"/>
      <c r="H48" s="79"/>
      <c r="I48" s="59"/>
      <c r="J48" s="79"/>
      <c r="K48" s="209"/>
      <c r="L48" s="79"/>
      <c r="M48" s="62"/>
      <c r="N48" s="63"/>
      <c r="O48" s="63"/>
    </row>
    <row r="49" spans="1:19" ht="18" customHeight="1" x14ac:dyDescent="0.25">
      <c r="A49" s="50"/>
      <c r="B49" s="51" t="s">
        <v>59</v>
      </c>
      <c r="C49" s="31"/>
      <c r="D49" s="167">
        <v>55000</v>
      </c>
      <c r="E49" s="59"/>
      <c r="F49" s="44"/>
      <c r="G49" s="59"/>
      <c r="H49" s="79"/>
      <c r="I49" s="59"/>
      <c r="J49" s="79"/>
      <c r="K49" s="209"/>
      <c r="L49" s="79"/>
      <c r="M49" s="62"/>
      <c r="N49" s="63"/>
      <c r="O49" s="63"/>
    </row>
    <row r="50" spans="1:19" ht="18" customHeight="1" x14ac:dyDescent="0.25">
      <c r="A50" s="50"/>
      <c r="B50" s="51" t="s">
        <v>60</v>
      </c>
      <c r="C50" s="31"/>
      <c r="D50" s="167">
        <v>65000</v>
      </c>
      <c r="E50" s="59"/>
      <c r="F50" s="44" t="s">
        <v>144</v>
      </c>
      <c r="G50" s="59"/>
      <c r="H50" s="79"/>
      <c r="I50" s="59"/>
      <c r="J50" s="79"/>
      <c r="K50" s="209"/>
      <c r="L50" s="79"/>
      <c r="M50" s="62"/>
      <c r="N50" s="63"/>
      <c r="O50" s="63"/>
    </row>
    <row r="51" spans="1:19" ht="18" customHeight="1" x14ac:dyDescent="0.25">
      <c r="A51" s="50"/>
      <c r="B51" s="51" t="s">
        <v>65</v>
      </c>
      <c r="C51" s="31"/>
      <c r="D51" s="167">
        <v>5000</v>
      </c>
      <c r="E51" s="59"/>
      <c r="F51" s="44"/>
      <c r="G51" s="59"/>
      <c r="H51" s="79"/>
      <c r="I51" s="59"/>
      <c r="J51" s="79"/>
      <c r="K51" s="209"/>
      <c r="L51" s="79"/>
      <c r="M51" s="62"/>
      <c r="N51" s="63"/>
      <c r="O51" s="63"/>
    </row>
    <row r="52" spans="1:19" ht="18" customHeight="1" x14ac:dyDescent="0.25">
      <c r="A52" s="50"/>
      <c r="B52" s="51" t="s">
        <v>66</v>
      </c>
      <c r="C52" s="31"/>
      <c r="D52" s="167">
        <v>5000</v>
      </c>
      <c r="E52" s="59"/>
      <c r="F52" s="44"/>
      <c r="G52" s="59"/>
      <c r="H52" s="79"/>
      <c r="I52" s="59"/>
      <c r="J52" s="79"/>
      <c r="K52" s="209"/>
      <c r="L52" s="79"/>
      <c r="M52" s="62"/>
      <c r="N52" s="63"/>
      <c r="O52" s="63"/>
    </row>
    <row r="53" spans="1:19" ht="18" customHeight="1" x14ac:dyDescent="0.25">
      <c r="A53" s="50"/>
      <c r="B53" s="51" t="s">
        <v>67</v>
      </c>
      <c r="C53" s="31"/>
      <c r="D53" s="167">
        <v>5000</v>
      </c>
      <c r="E53" s="59"/>
      <c r="F53" s="44"/>
      <c r="G53" s="59"/>
      <c r="H53" s="79"/>
      <c r="I53" s="59"/>
      <c r="J53" s="79"/>
      <c r="K53" s="209"/>
      <c r="L53" s="79"/>
      <c r="M53" s="62"/>
      <c r="N53" s="63"/>
      <c r="O53" s="63"/>
    </row>
    <row r="54" spans="1:19" ht="18" customHeight="1" x14ac:dyDescent="0.25">
      <c r="A54" s="50"/>
      <c r="B54" s="51" t="s">
        <v>61</v>
      </c>
      <c r="C54" s="31"/>
      <c r="D54" s="167">
        <v>150000</v>
      </c>
      <c r="E54" s="59"/>
      <c r="F54" s="44"/>
      <c r="G54" s="59"/>
      <c r="H54" s="79"/>
      <c r="I54" s="59"/>
      <c r="J54" s="79"/>
      <c r="K54" s="209"/>
      <c r="L54" s="79"/>
      <c r="M54" s="62"/>
      <c r="N54" s="63"/>
      <c r="O54" s="63"/>
    </row>
    <row r="55" spans="1:19" ht="18" customHeight="1" x14ac:dyDescent="0.25">
      <c r="A55" s="50"/>
      <c r="B55" s="51" t="s">
        <v>62</v>
      </c>
      <c r="C55" s="31"/>
      <c r="D55" s="167">
        <v>150000</v>
      </c>
      <c r="E55" s="59"/>
      <c r="F55" s="44"/>
      <c r="G55" s="59"/>
      <c r="H55" s="79"/>
      <c r="I55" s="59"/>
      <c r="J55" s="79"/>
      <c r="K55" s="209"/>
      <c r="L55" s="79"/>
      <c r="M55" s="62"/>
      <c r="N55" s="63"/>
      <c r="O55" s="63"/>
    </row>
    <row r="56" spans="1:19" ht="18" customHeight="1" x14ac:dyDescent="0.25">
      <c r="A56" s="50"/>
      <c r="B56" s="51" t="s">
        <v>63</v>
      </c>
      <c r="C56" s="83"/>
      <c r="D56" s="167">
        <v>150000</v>
      </c>
      <c r="E56" s="59"/>
      <c r="F56" s="44"/>
      <c r="G56" s="59"/>
      <c r="H56" s="79"/>
      <c r="I56" s="59"/>
      <c r="J56" s="79"/>
      <c r="K56" s="209"/>
      <c r="L56" s="79"/>
      <c r="M56" s="62"/>
      <c r="N56" s="63"/>
      <c r="O56" s="63"/>
    </row>
    <row r="57" spans="1:19" ht="18" customHeight="1" x14ac:dyDescent="0.25">
      <c r="A57" s="50"/>
      <c r="B57" s="51" t="s">
        <v>64</v>
      </c>
      <c r="C57" s="83"/>
      <c r="D57" s="167">
        <v>150000</v>
      </c>
      <c r="E57" s="59"/>
      <c r="F57" s="44" t="s">
        <v>144</v>
      </c>
      <c r="G57" s="59"/>
      <c r="H57" s="79"/>
      <c r="I57" s="59"/>
      <c r="J57" s="79"/>
      <c r="K57" s="209"/>
      <c r="L57" s="79"/>
      <c r="M57" s="62"/>
      <c r="N57" s="63"/>
      <c r="O57" s="63"/>
    </row>
    <row r="58" spans="1:19" ht="18" customHeight="1" thickBot="1" x14ac:dyDescent="0.3">
      <c r="A58" s="226"/>
      <c r="B58" s="51"/>
      <c r="C58" s="83"/>
      <c r="D58" s="227"/>
      <c r="E58" s="59"/>
      <c r="F58" s="228"/>
      <c r="G58" s="59"/>
      <c r="H58" s="79"/>
      <c r="I58" s="59"/>
      <c r="J58" s="79"/>
      <c r="K58" s="209"/>
      <c r="L58" s="79"/>
      <c r="M58" s="62"/>
      <c r="N58" s="63"/>
      <c r="O58" s="63"/>
    </row>
    <row r="59" spans="1:19" ht="18" customHeight="1" x14ac:dyDescent="0.25">
      <c r="A59" s="226"/>
      <c r="B59" s="52" t="s">
        <v>163</v>
      </c>
      <c r="C59" s="40"/>
      <c r="D59" s="56">
        <f>D45+SUM(D48:D57)</f>
        <v>2908000</v>
      </c>
      <c r="E59" s="41"/>
      <c r="F59" s="56">
        <f>F45+SUM(F48:F57)</f>
        <v>-35000</v>
      </c>
      <c r="G59" s="41"/>
      <c r="H59" s="56">
        <f>H45+SUM(H48:H57)</f>
        <v>2051800</v>
      </c>
      <c r="I59" s="41"/>
      <c r="J59" s="56">
        <f>J45+SUM(J48:J57)</f>
        <v>78000</v>
      </c>
      <c r="K59" s="82"/>
      <c r="L59" s="56">
        <f>L45+SUM(L48:L57)</f>
        <v>0</v>
      </c>
      <c r="M59" s="62"/>
      <c r="N59" s="63"/>
      <c r="O59" s="63"/>
    </row>
    <row r="60" spans="1:19" s="13" customFormat="1" ht="18" customHeight="1" x14ac:dyDescent="0.25">
      <c r="A60" s="220"/>
      <c r="B60" s="221"/>
      <c r="C60" s="216"/>
      <c r="D60" s="222"/>
      <c r="E60" s="223"/>
      <c r="F60" s="222"/>
      <c r="G60" s="223"/>
      <c r="H60" s="222"/>
      <c r="I60" s="223"/>
      <c r="J60" s="224"/>
      <c r="K60" s="223"/>
      <c r="L60" s="225"/>
      <c r="M60" s="64"/>
      <c r="N60" s="65"/>
      <c r="O60" s="66"/>
      <c r="P60" s="61"/>
      <c r="Q60" s="61"/>
    </row>
    <row r="61" spans="1:19" ht="19.5" customHeight="1" thickBot="1" x14ac:dyDescent="0.3">
      <c r="A61" s="54"/>
      <c r="B61" s="36"/>
      <c r="C61" s="33"/>
      <c r="D61" s="55"/>
      <c r="E61" s="34"/>
      <c r="F61" s="38"/>
      <c r="G61" s="34"/>
      <c r="H61" s="38"/>
      <c r="I61" s="34"/>
      <c r="J61" s="38"/>
      <c r="K61" s="34"/>
      <c r="L61" s="84"/>
      <c r="M61" s="64"/>
      <c r="N61" s="63"/>
      <c r="O61" s="63"/>
      <c r="R61" s="63"/>
      <c r="S61" s="63"/>
    </row>
    <row r="62" spans="1:19" ht="20.25" customHeight="1" x14ac:dyDescent="0.25">
      <c r="A62" s="6"/>
      <c r="B62" s="7"/>
      <c r="C62" s="8"/>
      <c r="D62" s="9"/>
      <c r="E62" s="10"/>
      <c r="F62" s="10"/>
      <c r="G62" s="10"/>
      <c r="H62" s="10"/>
      <c r="I62" s="10"/>
      <c r="J62" s="14"/>
      <c r="K62" s="10"/>
      <c r="L62" s="10"/>
      <c r="M62" s="11"/>
      <c r="N62" s="63"/>
      <c r="O62" s="63"/>
      <c r="R62" s="63"/>
      <c r="S62" s="63"/>
    </row>
    <row r="63" spans="1:19" x14ac:dyDescent="0.25">
      <c r="D63" s="74"/>
      <c r="F63" s="73"/>
      <c r="M63" s="11"/>
    </row>
    <row r="64" spans="1:19" x14ac:dyDescent="0.25">
      <c r="D64" s="76"/>
      <c r="F64" s="73"/>
      <c r="H64" s="73"/>
    </row>
    <row r="65" spans="4:8" x14ac:dyDescent="0.25">
      <c r="D65" s="76"/>
      <c r="F65" s="73"/>
      <c r="H65" s="73"/>
    </row>
    <row r="66" spans="4:8" ht="13.2" x14ac:dyDescent="0.25">
      <c r="D66" s="75"/>
      <c r="F66" s="73"/>
      <c r="H66" s="73"/>
    </row>
  </sheetData>
  <mergeCells count="22">
    <mergeCell ref="C2:D3"/>
    <mergeCell ref="F2:L3"/>
    <mergeCell ref="C5:D5"/>
    <mergeCell ref="E5:F5"/>
    <mergeCell ref="G5:H5"/>
    <mergeCell ref="I5:J5"/>
    <mergeCell ref="K5:L5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K8:L8"/>
  </mergeCells>
  <printOptions horizontalCentered="1"/>
  <pageMargins left="0.35" right="0.35" top="0.35" bottom="0.5" header="0" footer="0.25"/>
  <pageSetup paperSize="3" scale="75" fitToHeight="0" orientation="landscape" r:id="rId1"/>
  <headerFooter alignWithMargins="0">
    <oddFooter>&amp;LPrint Time - &amp;T &amp;D&amp;RPage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T45"/>
  <sheetViews>
    <sheetView showGridLines="0" zoomScaleNormal="100" workbookViewId="0">
      <pane xSplit="2" ySplit="9" topLeftCell="C18" activePane="bottomRight" state="frozen"/>
      <selection pane="topRight" activeCell="F1" sqref="F1"/>
      <selection pane="bottomLeft" activeCell="A10" sqref="A10"/>
      <selection pane="bottomRight" activeCell="L38" sqref="L38"/>
    </sheetView>
  </sheetViews>
  <sheetFormatPr defaultRowHeight="13.8" x14ac:dyDescent="0.25"/>
  <cols>
    <col min="1" max="1" width="12" customWidth="1"/>
    <col min="2" max="2" width="63.6640625" customWidth="1"/>
    <col min="3" max="3" width="8.5546875" customWidth="1"/>
    <col min="4" max="4" width="16.5546875" style="2" customWidth="1"/>
    <col min="5" max="5" width="8.5546875" customWidth="1"/>
    <col min="6" max="6" width="16.5546875" customWidth="1"/>
    <col min="7" max="7" width="9.21875" customWidth="1"/>
    <col min="8" max="8" width="17.6640625" customWidth="1"/>
    <col min="9" max="9" width="8.5546875" customWidth="1"/>
    <col min="10" max="10" width="16.5546875" customWidth="1"/>
    <col min="11" max="11" width="8.5546875" customWidth="1"/>
    <col min="12" max="12" width="16.5546875" customWidth="1"/>
    <col min="13" max="13" width="8.5546875" customWidth="1"/>
    <col min="14" max="14" width="16.5546875" customWidth="1"/>
    <col min="15" max="15" width="8.5546875" customWidth="1"/>
    <col min="16" max="16" width="16.5546875" customWidth="1"/>
    <col min="17" max="17" width="8.5546875" customWidth="1"/>
    <col min="18" max="18" width="16.5546875" customWidth="1"/>
    <col min="20" max="20" width="18.33203125" customWidth="1"/>
  </cols>
  <sheetData>
    <row r="2" spans="1:17" ht="19.5" customHeight="1" x14ac:dyDescent="0.25">
      <c r="C2" s="203" t="s">
        <v>4</v>
      </c>
      <c r="D2" s="203"/>
      <c r="E2" s="3"/>
      <c r="F2" s="204" t="s">
        <v>139</v>
      </c>
      <c r="G2" s="204"/>
      <c r="H2" s="204"/>
      <c r="I2" s="204"/>
      <c r="J2" s="204"/>
      <c r="K2" s="204"/>
      <c r="L2" s="204"/>
      <c r="M2" s="87"/>
      <c r="N2" s="87"/>
      <c r="O2" s="87"/>
      <c r="P2" s="87"/>
      <c r="Q2" s="3"/>
    </row>
    <row r="3" spans="1:17" ht="40.200000000000003" customHeight="1" thickBot="1" x14ac:dyDescent="0.3">
      <c r="C3" s="203"/>
      <c r="D3" s="203"/>
      <c r="E3" s="3"/>
      <c r="F3" s="205"/>
      <c r="G3" s="205"/>
      <c r="H3" s="205"/>
      <c r="I3" s="205"/>
      <c r="J3" s="205"/>
      <c r="K3" s="205"/>
      <c r="L3" s="205"/>
      <c r="M3" s="16"/>
      <c r="N3" s="16"/>
      <c r="O3" s="16"/>
      <c r="P3" s="16"/>
      <c r="Q3" s="3"/>
    </row>
    <row r="4" spans="1:17" ht="15" thickTop="1" thickBot="1" x14ac:dyDescent="0.3">
      <c r="F4" s="5"/>
      <c r="G4" s="1"/>
      <c r="H4" s="4"/>
      <c r="J4" s="13"/>
      <c r="L4" s="13"/>
      <c r="M4" s="16"/>
      <c r="N4" s="16"/>
      <c r="O4" s="16"/>
      <c r="P4" s="16"/>
    </row>
    <row r="5" spans="1:17" ht="18" customHeight="1" x14ac:dyDescent="0.25">
      <c r="A5" s="37" t="s">
        <v>2</v>
      </c>
      <c r="B5" s="17"/>
      <c r="C5" s="206"/>
      <c r="D5" s="207"/>
      <c r="E5" s="206" t="s">
        <v>72</v>
      </c>
      <c r="F5" s="207"/>
      <c r="G5" s="206" t="s">
        <v>69</v>
      </c>
      <c r="H5" s="207"/>
      <c r="I5" s="206" t="s">
        <v>73</v>
      </c>
      <c r="J5" s="207"/>
      <c r="K5" s="206"/>
      <c r="L5" s="207"/>
      <c r="M5" s="16"/>
      <c r="N5" s="16"/>
      <c r="O5" s="16"/>
      <c r="P5" s="16"/>
    </row>
    <row r="6" spans="1:17" ht="18" customHeight="1" x14ac:dyDescent="0.25">
      <c r="A6" s="18"/>
      <c r="B6" s="19" t="s">
        <v>13</v>
      </c>
      <c r="C6" s="196" t="s">
        <v>8</v>
      </c>
      <c r="D6" s="197"/>
      <c r="E6" s="198" t="s">
        <v>155</v>
      </c>
      <c r="F6" s="199"/>
      <c r="G6" s="198" t="s">
        <v>156</v>
      </c>
      <c r="H6" s="199"/>
      <c r="I6" s="198" t="s">
        <v>157</v>
      </c>
      <c r="J6" s="199"/>
      <c r="K6" s="198"/>
      <c r="L6" s="199"/>
    </row>
    <row r="7" spans="1:17" ht="18" customHeight="1" x14ac:dyDescent="0.25">
      <c r="A7" s="18"/>
      <c r="B7" s="19" t="s">
        <v>14</v>
      </c>
      <c r="C7" s="200"/>
      <c r="D7" s="201"/>
      <c r="E7" s="198" t="s">
        <v>71</v>
      </c>
      <c r="F7" s="199"/>
      <c r="G7" s="202" t="s">
        <v>70</v>
      </c>
      <c r="H7" s="202"/>
      <c r="I7" s="198" t="s">
        <v>74</v>
      </c>
      <c r="J7" s="199"/>
      <c r="K7" s="198"/>
      <c r="L7" s="199"/>
    </row>
    <row r="8" spans="1:17" ht="18" customHeight="1" thickBot="1" x14ac:dyDescent="0.3">
      <c r="A8" s="20"/>
      <c r="B8" s="21"/>
      <c r="C8" s="190"/>
      <c r="D8" s="191"/>
      <c r="E8" s="192"/>
      <c r="F8" s="193"/>
      <c r="G8" s="194"/>
      <c r="H8" s="195"/>
      <c r="I8" s="192"/>
      <c r="J8" s="193"/>
      <c r="K8" s="192"/>
      <c r="L8" s="193"/>
    </row>
    <row r="9" spans="1:17" ht="18" customHeight="1" thickTop="1" thickBot="1" x14ac:dyDescent="0.3">
      <c r="A9" s="22" t="s">
        <v>0</v>
      </c>
      <c r="B9" s="23" t="s">
        <v>1</v>
      </c>
      <c r="C9" s="24"/>
      <c r="D9" s="25"/>
      <c r="E9" s="26"/>
      <c r="F9" s="27"/>
      <c r="G9" s="26"/>
      <c r="H9" s="27"/>
      <c r="I9" s="26"/>
      <c r="J9" s="27"/>
      <c r="K9" s="26"/>
      <c r="L9" s="27"/>
    </row>
    <row r="10" spans="1:17" ht="18" customHeight="1" thickTop="1" x14ac:dyDescent="0.25">
      <c r="A10" s="45"/>
      <c r="B10" s="46" t="s">
        <v>3</v>
      </c>
      <c r="C10" s="28"/>
      <c r="D10" s="70" t="s">
        <v>131</v>
      </c>
      <c r="E10" s="29"/>
      <c r="F10" s="70" t="s">
        <v>131</v>
      </c>
      <c r="G10" s="29"/>
      <c r="H10" s="70"/>
      <c r="I10" s="29"/>
      <c r="J10" s="70"/>
      <c r="K10" s="80"/>
      <c r="L10" s="70"/>
      <c r="M10" s="62"/>
      <c r="N10" s="11"/>
      <c r="O10" s="11"/>
    </row>
    <row r="11" spans="1:17" s="16" customFormat="1" ht="18" customHeight="1" x14ac:dyDescent="0.25">
      <c r="A11" s="47"/>
      <c r="B11" s="57" t="s">
        <v>15</v>
      </c>
      <c r="C11" s="42"/>
      <c r="D11" s="43" t="s">
        <v>5</v>
      </c>
      <c r="E11" s="30"/>
      <c r="F11" s="168"/>
      <c r="G11" s="30"/>
      <c r="H11" s="168"/>
      <c r="I11" s="30"/>
      <c r="J11" s="168"/>
      <c r="K11" s="30"/>
      <c r="L11" s="43"/>
      <c r="M11" s="62"/>
      <c r="N11" s="11"/>
      <c r="O11" s="11"/>
    </row>
    <row r="12" spans="1:17" s="16" customFormat="1" ht="18" customHeight="1" x14ac:dyDescent="0.25">
      <c r="A12" s="47"/>
      <c r="B12" s="57" t="s">
        <v>58</v>
      </c>
      <c r="C12" s="42"/>
      <c r="D12" s="43" t="s">
        <v>5</v>
      </c>
      <c r="E12" s="30"/>
      <c r="F12" s="44"/>
      <c r="G12" s="30"/>
      <c r="H12" s="44"/>
      <c r="I12" s="42"/>
      <c r="J12" s="44"/>
      <c r="K12" s="30"/>
      <c r="L12" s="43"/>
      <c r="M12" s="62"/>
      <c r="N12" s="11"/>
      <c r="O12" s="11"/>
    </row>
    <row r="13" spans="1:17" s="16" customFormat="1" ht="18" customHeight="1" x14ac:dyDescent="0.25">
      <c r="A13" s="47"/>
      <c r="B13" s="57" t="s">
        <v>16</v>
      </c>
      <c r="C13" s="30"/>
      <c r="D13" s="43" t="s">
        <v>5</v>
      </c>
      <c r="E13" s="30"/>
      <c r="F13" s="43"/>
      <c r="G13" s="30"/>
      <c r="H13" s="43"/>
      <c r="I13" s="42"/>
      <c r="J13" s="43" t="s">
        <v>5</v>
      </c>
      <c r="K13" s="30"/>
      <c r="L13" s="43"/>
      <c r="M13" s="62"/>
      <c r="N13" s="11"/>
      <c r="O13" s="11"/>
    </row>
    <row r="14" spans="1:17" ht="18" customHeight="1" x14ac:dyDescent="0.25">
      <c r="A14" s="49"/>
      <c r="B14" s="57" t="s">
        <v>17</v>
      </c>
      <c r="C14" s="30"/>
      <c r="D14" s="43" t="s">
        <v>5</v>
      </c>
      <c r="E14" s="69"/>
      <c r="F14" s="43"/>
      <c r="G14" s="69"/>
      <c r="H14" s="43"/>
      <c r="I14" s="32"/>
      <c r="J14" s="43" t="s">
        <v>5</v>
      </c>
      <c r="K14" s="30"/>
      <c r="L14" s="43"/>
      <c r="M14" s="62"/>
      <c r="N14" s="11"/>
      <c r="O14" s="11"/>
    </row>
    <row r="15" spans="1:17" s="16" customFormat="1" ht="18" customHeight="1" x14ac:dyDescent="0.25">
      <c r="A15" s="49"/>
      <c r="B15" s="57" t="s">
        <v>19</v>
      </c>
      <c r="C15" s="30"/>
      <c r="D15" s="43" t="s">
        <v>5</v>
      </c>
      <c r="E15" s="60"/>
      <c r="F15" s="43"/>
      <c r="G15" s="60"/>
      <c r="H15" s="43"/>
      <c r="I15" s="60">
        <v>0</v>
      </c>
      <c r="J15" s="44" t="s">
        <v>142</v>
      </c>
      <c r="K15" s="30"/>
      <c r="L15" s="43"/>
      <c r="M15" s="62"/>
      <c r="N15" s="11"/>
      <c r="O15" s="11"/>
    </row>
    <row r="16" spans="1:17" s="15" customFormat="1" ht="18" customHeight="1" x14ac:dyDescent="0.25">
      <c r="A16" s="47"/>
      <c r="B16" s="57" t="s">
        <v>20</v>
      </c>
      <c r="C16" s="30"/>
      <c r="D16" s="43" t="s">
        <v>5</v>
      </c>
      <c r="E16" s="60"/>
      <c r="F16" s="43"/>
      <c r="G16" s="60"/>
      <c r="H16" s="43"/>
      <c r="I16" s="60"/>
      <c r="J16" s="43"/>
      <c r="K16" s="30"/>
      <c r="L16" s="43"/>
      <c r="M16" s="62"/>
      <c r="N16" s="11"/>
      <c r="O16" s="11"/>
    </row>
    <row r="17" spans="1:15" s="16" customFormat="1" ht="18" customHeight="1" x14ac:dyDescent="0.25">
      <c r="A17" s="47"/>
      <c r="B17" s="57" t="s">
        <v>21</v>
      </c>
      <c r="C17" s="30"/>
      <c r="D17" s="43" t="s">
        <v>5</v>
      </c>
      <c r="E17" s="77" t="s">
        <v>12</v>
      </c>
      <c r="F17" s="43"/>
      <c r="G17" s="77"/>
      <c r="H17" s="43"/>
      <c r="I17" s="30"/>
      <c r="J17" s="44"/>
      <c r="K17" s="30"/>
      <c r="L17" s="43"/>
      <c r="M17" s="62"/>
      <c r="N17" s="11"/>
      <c r="O17" s="11"/>
    </row>
    <row r="18" spans="1:15" ht="18" customHeight="1" x14ac:dyDescent="0.25">
      <c r="A18" s="68"/>
      <c r="B18" s="57" t="s">
        <v>7</v>
      </c>
      <c r="C18" s="31"/>
      <c r="D18" s="43" t="s">
        <v>5</v>
      </c>
      <c r="E18" s="30"/>
      <c r="F18" s="43"/>
      <c r="G18" s="30"/>
      <c r="H18" s="43"/>
      <c r="I18" s="30"/>
      <c r="J18" s="44"/>
      <c r="K18" s="30"/>
      <c r="L18" s="43"/>
      <c r="M18" s="62"/>
      <c r="N18" s="11"/>
      <c r="O18" s="11"/>
    </row>
    <row r="19" spans="1:15" s="16" customFormat="1" ht="18" customHeight="1" x14ac:dyDescent="0.25">
      <c r="A19" s="68"/>
      <c r="B19" s="57" t="s">
        <v>82</v>
      </c>
      <c r="C19" s="31"/>
      <c r="D19" s="43" t="s">
        <v>5</v>
      </c>
      <c r="E19" s="30"/>
      <c r="F19" s="43"/>
      <c r="G19" s="30"/>
      <c r="H19" s="43"/>
      <c r="I19" s="30"/>
      <c r="J19" s="43"/>
      <c r="K19" s="30"/>
      <c r="L19" s="43"/>
      <c r="M19" s="62"/>
      <c r="N19" s="11"/>
      <c r="O19" s="11"/>
    </row>
    <row r="20" spans="1:15" s="16" customFormat="1" ht="18" customHeight="1" x14ac:dyDescent="0.25">
      <c r="A20" s="68"/>
      <c r="B20" s="57" t="s">
        <v>141</v>
      </c>
      <c r="C20" s="31"/>
      <c r="D20" s="43" t="s">
        <v>5</v>
      </c>
      <c r="E20" s="30"/>
      <c r="F20" s="43"/>
      <c r="G20" s="30"/>
      <c r="H20" s="43"/>
      <c r="I20" s="30"/>
      <c r="J20" s="44"/>
      <c r="K20" s="30"/>
      <c r="L20" s="43"/>
      <c r="M20" s="62"/>
      <c r="N20" s="11"/>
      <c r="O20" s="11"/>
    </row>
    <row r="21" spans="1:15" s="16" customFormat="1" ht="18" customHeight="1" x14ac:dyDescent="0.25">
      <c r="A21" s="68"/>
      <c r="B21" s="57"/>
      <c r="C21" s="31"/>
      <c r="D21" s="43"/>
      <c r="E21" s="30"/>
      <c r="F21" s="43"/>
      <c r="G21" s="30"/>
      <c r="H21" s="43"/>
      <c r="I21" s="30"/>
      <c r="J21" s="43"/>
      <c r="K21" s="30"/>
      <c r="L21" s="43"/>
      <c r="M21" s="62"/>
      <c r="N21" s="11"/>
      <c r="O21" s="11"/>
    </row>
    <row r="22" spans="1:15" ht="18" customHeight="1" x14ac:dyDescent="0.25">
      <c r="A22" s="85"/>
      <c r="B22" s="48" t="s">
        <v>11</v>
      </c>
      <c r="C22" s="31"/>
      <c r="D22" s="167">
        <v>5000</v>
      </c>
      <c r="E22" s="30"/>
      <c r="F22" s="44"/>
      <c r="G22" s="30"/>
      <c r="H22" s="44"/>
      <c r="I22" s="30"/>
      <c r="J22" s="43" t="s">
        <v>5</v>
      </c>
      <c r="K22" s="30"/>
      <c r="L22" s="43"/>
      <c r="M22" s="62"/>
      <c r="N22" s="11"/>
      <c r="O22" s="11"/>
    </row>
    <row r="23" spans="1:15" s="16" customFormat="1" ht="18" customHeight="1" x14ac:dyDescent="0.25">
      <c r="A23" s="86"/>
      <c r="B23" s="48" t="s">
        <v>83</v>
      </c>
      <c r="C23" s="31"/>
      <c r="D23" s="167">
        <v>17000</v>
      </c>
      <c r="E23" s="30"/>
      <c r="F23" s="44"/>
      <c r="G23" s="30"/>
      <c r="H23" s="44"/>
      <c r="I23" s="30"/>
      <c r="J23" s="43"/>
      <c r="K23" s="30"/>
      <c r="L23" s="72"/>
      <c r="M23" s="62"/>
      <c r="N23" s="11"/>
      <c r="O23" s="11"/>
    </row>
    <row r="24" spans="1:15" s="16" customFormat="1" ht="18" customHeight="1" x14ac:dyDescent="0.25">
      <c r="A24" s="85"/>
      <c r="B24" s="48" t="s">
        <v>84</v>
      </c>
      <c r="C24" s="31"/>
      <c r="D24" s="167">
        <v>11000</v>
      </c>
      <c r="E24" s="30"/>
      <c r="F24" s="44"/>
      <c r="G24" s="30"/>
      <c r="H24" s="44"/>
      <c r="I24" s="30"/>
      <c r="J24" s="43"/>
      <c r="K24" s="30"/>
      <c r="L24" s="43"/>
      <c r="M24" s="62"/>
      <c r="N24" s="11"/>
      <c r="O24" s="11"/>
    </row>
    <row r="25" spans="1:15" s="16" customFormat="1" ht="18" customHeight="1" x14ac:dyDescent="0.25">
      <c r="A25" s="85"/>
      <c r="B25" s="48" t="s">
        <v>85</v>
      </c>
      <c r="C25" s="31"/>
      <c r="D25" s="167">
        <v>5000</v>
      </c>
      <c r="E25" s="30"/>
      <c r="F25" s="167"/>
      <c r="G25" s="30"/>
      <c r="H25" s="44"/>
      <c r="I25" s="30"/>
      <c r="J25" s="43"/>
      <c r="K25" s="30"/>
      <c r="L25" s="43"/>
      <c r="M25" s="62"/>
      <c r="N25" s="11"/>
      <c r="O25" s="11"/>
    </row>
    <row r="26" spans="1:15" s="16" customFormat="1" ht="18" customHeight="1" x14ac:dyDescent="0.25">
      <c r="A26" s="85"/>
      <c r="B26" s="48" t="s">
        <v>86</v>
      </c>
      <c r="C26" s="31"/>
      <c r="D26" s="167">
        <v>14000</v>
      </c>
      <c r="E26" s="30"/>
      <c r="F26" s="44"/>
      <c r="G26" s="30"/>
      <c r="H26" s="44"/>
      <c r="I26" s="30"/>
      <c r="J26" s="43"/>
      <c r="K26" s="30"/>
      <c r="L26" s="43"/>
      <c r="M26" s="62"/>
      <c r="N26" s="11"/>
      <c r="O26" s="11"/>
    </row>
    <row r="27" spans="1:15" s="16" customFormat="1" ht="18" customHeight="1" x14ac:dyDescent="0.25">
      <c r="A27" s="85"/>
      <c r="B27" s="48" t="s">
        <v>87</v>
      </c>
      <c r="C27" s="31"/>
      <c r="D27" s="167">
        <v>2000</v>
      </c>
      <c r="E27" s="30"/>
      <c r="F27" s="44"/>
      <c r="G27" s="30"/>
      <c r="H27" s="44"/>
      <c r="I27" s="30"/>
      <c r="J27" s="43"/>
      <c r="K27" s="30"/>
      <c r="L27" s="43"/>
      <c r="M27" s="62"/>
      <c r="N27" s="11"/>
      <c r="O27" s="11"/>
    </row>
    <row r="28" spans="1:15" s="16" customFormat="1" ht="18" customHeight="1" x14ac:dyDescent="0.25">
      <c r="A28" s="85"/>
      <c r="B28" s="48" t="s">
        <v>88</v>
      </c>
      <c r="C28" s="31"/>
      <c r="D28" s="167">
        <v>1000</v>
      </c>
      <c r="E28" s="30"/>
      <c r="F28" s="44"/>
      <c r="G28" s="30"/>
      <c r="H28" s="44"/>
      <c r="I28" s="30"/>
      <c r="J28" s="43"/>
      <c r="K28" s="30"/>
      <c r="L28" s="43"/>
      <c r="M28" s="62"/>
      <c r="N28" s="11"/>
      <c r="O28" s="11"/>
    </row>
    <row r="29" spans="1:15" ht="18" customHeight="1" x14ac:dyDescent="0.25">
      <c r="A29" s="85"/>
      <c r="B29" s="48" t="s">
        <v>89</v>
      </c>
      <c r="C29" s="31"/>
      <c r="D29" s="167">
        <v>1000</v>
      </c>
      <c r="E29" s="30"/>
      <c r="F29" s="44"/>
      <c r="G29" s="30"/>
      <c r="H29" s="44"/>
      <c r="I29" s="30"/>
      <c r="J29" s="43"/>
      <c r="K29" s="30"/>
      <c r="L29" s="43"/>
      <c r="M29" s="62"/>
    </row>
    <row r="30" spans="1:15" s="16" customFormat="1" ht="18" customHeight="1" x14ac:dyDescent="0.25">
      <c r="A30" s="85"/>
      <c r="B30" s="48" t="s">
        <v>90</v>
      </c>
      <c r="C30" s="31"/>
      <c r="D30" s="167">
        <v>2000</v>
      </c>
      <c r="E30" s="30"/>
      <c r="F30" s="44"/>
      <c r="G30" s="30"/>
      <c r="H30" s="167"/>
      <c r="I30" s="30"/>
      <c r="J30" s="43"/>
      <c r="K30" s="30"/>
      <c r="L30" s="43"/>
      <c r="M30" s="62"/>
    </row>
    <row r="31" spans="1:15" s="16" customFormat="1" ht="18" customHeight="1" thickBot="1" x14ac:dyDescent="0.3">
      <c r="A31" s="50"/>
      <c r="B31" s="48"/>
      <c r="C31" s="83"/>
      <c r="D31" s="84"/>
      <c r="E31" s="59"/>
      <c r="F31" s="79"/>
      <c r="G31" s="59"/>
      <c r="H31" s="84"/>
      <c r="I31" s="59"/>
      <c r="J31" s="84"/>
      <c r="K31" s="59"/>
      <c r="L31" s="84"/>
      <c r="M31" s="62"/>
      <c r="N31" s="63"/>
      <c r="O31" s="63"/>
    </row>
    <row r="32" spans="1:15" s="16" customFormat="1" ht="18" customHeight="1" x14ac:dyDescent="0.25">
      <c r="A32" s="50"/>
      <c r="B32" s="52" t="s">
        <v>6</v>
      </c>
      <c r="C32" s="40"/>
      <c r="D32" s="56">
        <f>SUM(D10:D30)</f>
        <v>58000</v>
      </c>
      <c r="E32" s="41"/>
      <c r="F32" s="56">
        <f>SUM(F10:F31)</f>
        <v>0</v>
      </c>
      <c r="G32" s="41"/>
      <c r="H32" s="56">
        <f>SUM(H10:H31)</f>
        <v>0</v>
      </c>
      <c r="I32" s="41"/>
      <c r="J32" s="56">
        <f>SUM(J10:J31)</f>
        <v>0</v>
      </c>
      <c r="K32" s="41"/>
      <c r="L32" s="56"/>
      <c r="M32" s="62"/>
      <c r="N32" s="63"/>
      <c r="O32" s="63"/>
    </row>
    <row r="33" spans="1:20" s="16" customFormat="1" ht="18" customHeight="1" x14ac:dyDescent="0.25">
      <c r="A33" s="50"/>
      <c r="B33" s="208"/>
      <c r="C33" s="83"/>
      <c r="D33" s="79"/>
      <c r="E33" s="59"/>
      <c r="F33" s="79"/>
      <c r="G33" s="59"/>
      <c r="H33" s="79"/>
      <c r="I33" s="59"/>
      <c r="J33" s="79"/>
      <c r="K33" s="209"/>
      <c r="L33" s="79"/>
      <c r="M33" s="62"/>
      <c r="N33" s="63"/>
      <c r="O33" s="63"/>
    </row>
    <row r="34" spans="1:20" s="16" customFormat="1" ht="18" customHeight="1" x14ac:dyDescent="0.25">
      <c r="A34" s="50"/>
      <c r="B34" s="51" t="s">
        <v>59</v>
      </c>
      <c r="C34" s="31"/>
      <c r="D34" s="167">
        <v>16000</v>
      </c>
      <c r="E34" s="59"/>
      <c r="F34" s="79"/>
      <c r="G34" s="59"/>
      <c r="H34" s="79"/>
      <c r="I34" s="59"/>
      <c r="J34" s="79"/>
      <c r="K34" s="209"/>
      <c r="L34" s="79"/>
      <c r="M34" s="62"/>
      <c r="N34" s="63"/>
      <c r="O34" s="63"/>
    </row>
    <row r="35" spans="1:20" s="16" customFormat="1" ht="18" customHeight="1" x14ac:dyDescent="0.25">
      <c r="A35" s="50"/>
      <c r="B35" s="51" t="s">
        <v>65</v>
      </c>
      <c r="C35" s="31"/>
      <c r="D35" s="167">
        <v>20000</v>
      </c>
      <c r="E35" s="59"/>
      <c r="F35" s="79"/>
      <c r="G35" s="59"/>
      <c r="H35" s="79"/>
      <c r="I35" s="59"/>
      <c r="J35" s="79"/>
      <c r="K35" s="209"/>
      <c r="L35" s="79"/>
      <c r="M35" s="62"/>
      <c r="N35" s="63"/>
      <c r="O35" s="63"/>
    </row>
    <row r="36" spans="1:20" s="16" customFormat="1" ht="18" customHeight="1" x14ac:dyDescent="0.25">
      <c r="A36" s="50"/>
      <c r="B36" s="51" t="s">
        <v>66</v>
      </c>
      <c r="C36" s="31"/>
      <c r="D36" s="167">
        <v>36000</v>
      </c>
      <c r="E36" s="59"/>
      <c r="F36" s="79"/>
      <c r="G36" s="59"/>
      <c r="H36" s="79"/>
      <c r="I36" s="59"/>
      <c r="J36" s="79"/>
      <c r="K36" s="209"/>
      <c r="L36" s="79"/>
      <c r="M36" s="62"/>
      <c r="N36" s="63"/>
      <c r="O36" s="63"/>
    </row>
    <row r="37" spans="1:20" s="16" customFormat="1" ht="18" customHeight="1" thickBot="1" x14ac:dyDescent="0.3">
      <c r="A37" s="50"/>
      <c r="B37" s="51" t="s">
        <v>67</v>
      </c>
      <c r="C37" s="31"/>
      <c r="D37" s="167">
        <v>95000</v>
      </c>
      <c r="E37" s="59"/>
      <c r="F37" s="79"/>
      <c r="G37" s="59"/>
      <c r="H37" s="79"/>
      <c r="I37" s="59"/>
      <c r="J37" s="79"/>
      <c r="K37" s="209"/>
      <c r="L37" s="79"/>
      <c r="M37" s="62"/>
      <c r="N37" s="63"/>
      <c r="O37" s="63"/>
    </row>
    <row r="38" spans="1:20" s="13" customFormat="1" ht="18" customHeight="1" x14ac:dyDescent="0.25">
      <c r="A38" s="53"/>
      <c r="B38" s="52" t="s">
        <v>163</v>
      </c>
      <c r="C38" s="40"/>
      <c r="D38" s="56">
        <f>D32+SUM(D34:D37)</f>
        <v>225000</v>
      </c>
      <c r="E38" s="41"/>
      <c r="F38" s="56">
        <f>F32+SUM(F34:F37)</f>
        <v>0</v>
      </c>
      <c r="G38" s="41"/>
      <c r="H38" s="56">
        <f>H32+SUM(H34:H37)</f>
        <v>0</v>
      </c>
      <c r="I38" s="41"/>
      <c r="J38" s="56">
        <f>J32+SUM(J34:J37)</f>
        <v>0</v>
      </c>
      <c r="K38" s="41"/>
      <c r="L38" s="56"/>
      <c r="M38" s="64"/>
      <c r="N38" s="65"/>
      <c r="O38" s="66"/>
      <c r="P38" s="61"/>
      <c r="Q38" s="61"/>
    </row>
    <row r="39" spans="1:20" s="13" customFormat="1" ht="18" customHeight="1" x14ac:dyDescent="0.25">
      <c r="A39" s="220"/>
      <c r="B39" s="229"/>
      <c r="C39" s="211"/>
      <c r="D39" s="230"/>
      <c r="E39" s="231"/>
      <c r="F39" s="230"/>
      <c r="G39" s="231"/>
      <c r="H39" s="230"/>
      <c r="I39" s="231"/>
      <c r="J39" s="230"/>
      <c r="K39" s="223"/>
      <c r="L39" s="84"/>
      <c r="M39" s="64"/>
      <c r="N39" s="65"/>
      <c r="O39" s="66"/>
      <c r="P39" s="61"/>
      <c r="Q39" s="61"/>
    </row>
    <row r="40" spans="1:20" s="12" customFormat="1" ht="19.5" customHeight="1" thickBot="1" x14ac:dyDescent="0.3">
      <c r="A40" s="54"/>
      <c r="B40" s="36"/>
      <c r="C40" s="33"/>
      <c r="D40" s="55"/>
      <c r="E40" s="34"/>
      <c r="F40" s="38"/>
      <c r="G40" s="34"/>
      <c r="H40" s="38"/>
      <c r="I40" s="34"/>
      <c r="J40" s="38"/>
      <c r="K40" s="34"/>
      <c r="L40" s="84"/>
      <c r="M40" s="64"/>
      <c r="N40" s="63"/>
      <c r="O40" s="63"/>
      <c r="P40" s="16"/>
      <c r="Q40" s="16"/>
      <c r="R40" s="63"/>
      <c r="S40" s="63"/>
      <c r="T40" s="16"/>
    </row>
    <row r="41" spans="1:20" ht="20.25" customHeight="1" x14ac:dyDescent="0.25">
      <c r="A41" s="6"/>
      <c r="B41" s="7"/>
      <c r="C41" s="8"/>
      <c r="D41" s="9"/>
      <c r="E41" s="10"/>
      <c r="F41" s="10"/>
      <c r="G41" s="10"/>
      <c r="H41" s="10"/>
      <c r="I41" s="10"/>
      <c r="J41" s="14"/>
      <c r="K41" s="10"/>
      <c r="L41" s="10"/>
      <c r="M41" s="11"/>
      <c r="N41" s="63"/>
      <c r="O41" s="63"/>
      <c r="P41" s="16"/>
      <c r="Q41" s="16"/>
      <c r="R41" s="63"/>
      <c r="S41" s="63"/>
      <c r="T41" s="16"/>
    </row>
    <row r="42" spans="1:20" x14ac:dyDescent="0.25">
      <c r="D42" s="74"/>
      <c r="F42" s="73"/>
      <c r="M42" s="11"/>
    </row>
    <row r="43" spans="1:20" x14ac:dyDescent="0.25">
      <c r="D43" s="76"/>
      <c r="F43" s="73"/>
      <c r="H43" s="73"/>
    </row>
    <row r="44" spans="1:20" x14ac:dyDescent="0.25">
      <c r="D44" s="76"/>
      <c r="F44" s="73"/>
      <c r="H44" s="73"/>
    </row>
    <row r="45" spans="1:20" ht="13.2" x14ac:dyDescent="0.25">
      <c r="D45" s="75"/>
      <c r="F45" s="73"/>
      <c r="H45" s="73"/>
    </row>
  </sheetData>
  <mergeCells count="22">
    <mergeCell ref="G7:H7"/>
    <mergeCell ref="I7:J7"/>
    <mergeCell ref="G6:H6"/>
    <mergeCell ref="K5:L5"/>
    <mergeCell ref="K6:L6"/>
    <mergeCell ref="K7:L7"/>
    <mergeCell ref="C2:D3"/>
    <mergeCell ref="C7:D7"/>
    <mergeCell ref="C8:D8"/>
    <mergeCell ref="E8:F8"/>
    <mergeCell ref="I6:J6"/>
    <mergeCell ref="G5:H5"/>
    <mergeCell ref="E5:F5"/>
    <mergeCell ref="C5:D5"/>
    <mergeCell ref="C6:D6"/>
    <mergeCell ref="I5:J5"/>
    <mergeCell ref="F2:L3"/>
    <mergeCell ref="E7:F7"/>
    <mergeCell ref="E6:F6"/>
    <mergeCell ref="K8:L8"/>
    <mergeCell ref="I8:J8"/>
    <mergeCell ref="G8:H8"/>
  </mergeCells>
  <phoneticPr fontId="0" type="noConversion"/>
  <printOptions horizontalCentered="1"/>
  <pageMargins left="0.35" right="0.35" top="0.35" bottom="0.5" header="0" footer="0.25"/>
  <pageSetup paperSize="3" scale="75" fitToHeight="0" orientation="landscape" r:id="rId1"/>
  <headerFooter alignWithMargins="0">
    <oddFooter>&amp;LPrint Time - &amp;T &amp;D&amp;RPage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2C26-79B4-447C-ACE1-E0F3DB7982B7}">
  <sheetPr>
    <pageSetUpPr fitToPage="1"/>
  </sheetPr>
  <dimension ref="A2:S38"/>
  <sheetViews>
    <sheetView showGridLines="0" zoomScaleNormal="100" workbookViewId="0">
      <pane xSplit="2" ySplit="9" topLeftCell="C19" activePane="bottomRight" state="frozen"/>
      <selection pane="topRight" activeCell="F1" sqref="F1"/>
      <selection pane="bottomLeft" activeCell="A10" sqref="A10"/>
      <selection pane="bottomRight" activeCell="B53" sqref="B53"/>
    </sheetView>
  </sheetViews>
  <sheetFormatPr defaultRowHeight="13.8" x14ac:dyDescent="0.25"/>
  <cols>
    <col min="1" max="1" width="12" style="16" customWidth="1"/>
    <col min="2" max="2" width="63.6640625" style="16" customWidth="1"/>
    <col min="3" max="3" width="8.5546875" style="16" customWidth="1"/>
    <col min="4" max="4" width="16.5546875" style="2" customWidth="1"/>
    <col min="5" max="5" width="8.5546875" style="16" customWidth="1"/>
    <col min="6" max="6" width="16.5546875" style="16" customWidth="1"/>
    <col min="7" max="7" width="9.21875" style="16" customWidth="1"/>
    <col min="8" max="8" width="17.6640625" style="16" customWidth="1"/>
    <col min="9" max="9" width="8.5546875" style="16" customWidth="1"/>
    <col min="10" max="10" width="16.5546875" style="16" customWidth="1"/>
    <col min="11" max="11" width="8.5546875" style="16" customWidth="1"/>
    <col min="12" max="12" width="16.5546875" style="16" customWidth="1"/>
    <col min="13" max="13" width="8.5546875" style="16" customWidth="1"/>
    <col min="14" max="14" width="16.5546875" style="16" customWidth="1"/>
    <col min="15" max="15" width="8.5546875" style="16" customWidth="1"/>
    <col min="16" max="16" width="16.5546875" style="16" customWidth="1"/>
    <col min="17" max="17" width="8.5546875" style="16" customWidth="1"/>
    <col min="18" max="18" width="16.5546875" style="16" customWidth="1"/>
    <col min="19" max="19" width="8.88671875" style="16"/>
    <col min="20" max="20" width="18.33203125" style="16" customWidth="1"/>
    <col min="21" max="16384" width="8.88671875" style="16"/>
  </cols>
  <sheetData>
    <row r="2" spans="1:17" ht="19.5" customHeight="1" x14ac:dyDescent="0.25">
      <c r="C2" s="203" t="s">
        <v>4</v>
      </c>
      <c r="D2" s="203"/>
      <c r="E2" s="3"/>
      <c r="F2" s="204" t="s">
        <v>140</v>
      </c>
      <c r="G2" s="204"/>
      <c r="H2" s="204"/>
      <c r="I2" s="204"/>
      <c r="J2" s="204"/>
      <c r="K2" s="204"/>
      <c r="L2" s="204"/>
      <c r="M2" s="87"/>
      <c r="N2" s="87"/>
      <c r="O2" s="87"/>
      <c r="P2" s="87"/>
      <c r="Q2" s="3"/>
    </row>
    <row r="3" spans="1:17" ht="40.200000000000003" customHeight="1" thickBot="1" x14ac:dyDescent="0.3">
      <c r="C3" s="203"/>
      <c r="D3" s="203"/>
      <c r="E3" s="3"/>
      <c r="F3" s="205"/>
      <c r="G3" s="205"/>
      <c r="H3" s="205"/>
      <c r="I3" s="205"/>
      <c r="J3" s="205"/>
      <c r="K3" s="205"/>
      <c r="L3" s="205"/>
      <c r="Q3" s="3"/>
    </row>
    <row r="4" spans="1:17" ht="15" thickTop="1" thickBot="1" x14ac:dyDescent="0.3">
      <c r="F4" s="5"/>
      <c r="G4" s="1"/>
      <c r="H4" s="4"/>
      <c r="J4" s="13"/>
      <c r="L4" s="13"/>
    </row>
    <row r="5" spans="1:17" ht="18" customHeight="1" x14ac:dyDescent="0.25">
      <c r="A5" s="37" t="s">
        <v>2</v>
      </c>
      <c r="B5" s="17"/>
      <c r="C5" s="206"/>
      <c r="D5" s="207"/>
      <c r="E5" s="206" t="s">
        <v>81</v>
      </c>
      <c r="F5" s="207"/>
      <c r="G5" s="206" t="s">
        <v>77</v>
      </c>
      <c r="H5" s="207"/>
      <c r="I5" s="206" t="s">
        <v>80</v>
      </c>
      <c r="J5" s="207"/>
      <c r="K5" s="206"/>
      <c r="L5" s="207"/>
    </row>
    <row r="6" spans="1:17" ht="18" customHeight="1" x14ac:dyDescent="0.25">
      <c r="A6" s="18"/>
      <c r="B6" s="19" t="s">
        <v>13</v>
      </c>
      <c r="C6" s="196" t="s">
        <v>8</v>
      </c>
      <c r="D6" s="197"/>
      <c r="E6" s="198" t="s">
        <v>158</v>
      </c>
      <c r="F6" s="199"/>
      <c r="G6" s="198" t="s">
        <v>159</v>
      </c>
      <c r="H6" s="199"/>
      <c r="I6" s="198" t="s">
        <v>160</v>
      </c>
      <c r="J6" s="199"/>
      <c r="K6" s="198"/>
      <c r="L6" s="199"/>
    </row>
    <row r="7" spans="1:17" ht="18" customHeight="1" x14ac:dyDescent="0.25">
      <c r="A7" s="18"/>
      <c r="B7" s="19" t="s">
        <v>14</v>
      </c>
      <c r="C7" s="200"/>
      <c r="D7" s="201"/>
      <c r="E7" s="198" t="s">
        <v>75</v>
      </c>
      <c r="F7" s="199"/>
      <c r="G7" s="202" t="s">
        <v>76</v>
      </c>
      <c r="H7" s="202"/>
      <c r="I7" s="198" t="s">
        <v>78</v>
      </c>
      <c r="J7" s="199"/>
      <c r="K7" s="198"/>
      <c r="L7" s="199"/>
    </row>
    <row r="8" spans="1:17" ht="18" customHeight="1" thickBot="1" x14ac:dyDescent="0.3">
      <c r="A8" s="20"/>
      <c r="B8" s="21"/>
      <c r="C8" s="190"/>
      <c r="D8" s="191"/>
      <c r="E8" s="192"/>
      <c r="F8" s="193"/>
      <c r="G8" s="194"/>
      <c r="H8" s="195"/>
      <c r="I8" s="192"/>
      <c r="J8" s="193"/>
      <c r="K8" s="192"/>
      <c r="L8" s="193"/>
    </row>
    <row r="9" spans="1:17" ht="18" customHeight="1" thickTop="1" thickBot="1" x14ac:dyDescent="0.3">
      <c r="A9" s="22" t="s">
        <v>0</v>
      </c>
      <c r="B9" s="23" t="s">
        <v>1</v>
      </c>
      <c r="C9" s="24"/>
      <c r="D9" s="25"/>
      <c r="E9" s="26"/>
      <c r="F9" s="27"/>
      <c r="G9" s="26"/>
      <c r="H9" s="27"/>
      <c r="I9" s="26"/>
      <c r="J9" s="27"/>
      <c r="K9" s="26"/>
      <c r="L9" s="27"/>
    </row>
    <row r="10" spans="1:17" ht="18" customHeight="1" thickTop="1" x14ac:dyDescent="0.25">
      <c r="A10" s="45"/>
      <c r="B10" s="46" t="s">
        <v>3</v>
      </c>
      <c r="C10" s="28"/>
      <c r="D10" s="43" t="s">
        <v>5</v>
      </c>
      <c r="E10" s="29"/>
      <c r="F10" s="70" t="s">
        <v>9</v>
      </c>
      <c r="G10" s="29"/>
      <c r="H10" s="70" t="s">
        <v>9</v>
      </c>
      <c r="I10" s="29"/>
      <c r="J10" s="70" t="s">
        <v>9</v>
      </c>
      <c r="K10" s="80"/>
      <c r="L10" s="70"/>
      <c r="M10" s="62"/>
      <c r="N10" s="11"/>
      <c r="O10" s="11"/>
    </row>
    <row r="11" spans="1:17" ht="18" customHeight="1" x14ac:dyDescent="0.25">
      <c r="A11" s="47"/>
      <c r="B11" s="57" t="s">
        <v>15</v>
      </c>
      <c r="C11" s="42"/>
      <c r="D11" s="43" t="s">
        <v>5</v>
      </c>
      <c r="E11" s="60"/>
      <c r="F11" s="43"/>
      <c r="G11" s="32"/>
      <c r="H11" s="43"/>
      <c r="I11" s="60"/>
      <c r="J11" s="43"/>
      <c r="K11" s="30"/>
      <c r="L11" s="43"/>
      <c r="M11" s="62"/>
      <c r="N11" s="11"/>
      <c r="O11" s="11"/>
    </row>
    <row r="12" spans="1:17" ht="18" customHeight="1" x14ac:dyDescent="0.25">
      <c r="A12" s="47"/>
      <c r="B12" s="57" t="s">
        <v>58</v>
      </c>
      <c r="C12" s="42"/>
      <c r="D12" s="43" t="s">
        <v>5</v>
      </c>
      <c r="E12" s="30"/>
      <c r="F12" s="44"/>
      <c r="G12" s="30"/>
      <c r="H12" s="44"/>
      <c r="I12" s="42"/>
      <c r="J12" s="44"/>
      <c r="K12" s="30"/>
      <c r="L12" s="43"/>
      <c r="M12" s="62"/>
      <c r="N12" s="11"/>
      <c r="O12" s="11"/>
    </row>
    <row r="13" spans="1:17" ht="18" customHeight="1" x14ac:dyDescent="0.25">
      <c r="A13" s="49"/>
      <c r="B13" s="57" t="s">
        <v>17</v>
      </c>
      <c r="C13" s="30"/>
      <c r="D13" s="43" t="s">
        <v>5</v>
      </c>
      <c r="E13" s="69"/>
      <c r="F13" s="43"/>
      <c r="G13" s="69"/>
      <c r="H13" s="43"/>
      <c r="I13" s="32"/>
      <c r="J13" s="43"/>
      <c r="K13" s="30"/>
      <c r="L13" s="43"/>
      <c r="M13" s="62"/>
      <c r="N13" s="11"/>
      <c r="O13" s="11"/>
    </row>
    <row r="14" spans="1:17" ht="18" customHeight="1" x14ac:dyDescent="0.25">
      <c r="A14" s="49"/>
      <c r="B14" s="57" t="s">
        <v>19</v>
      </c>
      <c r="C14" s="30"/>
      <c r="D14" s="43" t="s">
        <v>5</v>
      </c>
      <c r="E14" s="60"/>
      <c r="F14" s="43"/>
      <c r="G14" s="60"/>
      <c r="H14" s="43"/>
      <c r="I14" s="30"/>
      <c r="J14" s="43"/>
      <c r="K14" s="30"/>
      <c r="L14" s="43"/>
      <c r="M14" s="62"/>
      <c r="N14" s="11"/>
      <c r="O14" s="11"/>
    </row>
    <row r="15" spans="1:17" ht="18" customHeight="1" x14ac:dyDescent="0.25">
      <c r="A15" s="47"/>
      <c r="B15" s="57" t="s">
        <v>20</v>
      </c>
      <c r="C15" s="30"/>
      <c r="D15" s="43" t="s">
        <v>5</v>
      </c>
      <c r="E15" s="60"/>
      <c r="F15" s="43"/>
      <c r="G15" s="60"/>
      <c r="H15" s="43"/>
      <c r="I15" s="60"/>
      <c r="J15" s="43"/>
      <c r="K15" s="30"/>
      <c r="L15" s="43"/>
      <c r="M15" s="62"/>
      <c r="N15" s="11"/>
      <c r="O15" s="11"/>
    </row>
    <row r="16" spans="1:17" ht="18" customHeight="1" x14ac:dyDescent="0.25">
      <c r="A16" s="47"/>
      <c r="B16" s="57" t="s">
        <v>21</v>
      </c>
      <c r="C16" s="30"/>
      <c r="D16" s="43" t="s">
        <v>5</v>
      </c>
      <c r="E16" s="77" t="s">
        <v>12</v>
      </c>
      <c r="F16" s="43"/>
      <c r="G16" s="77"/>
      <c r="H16" s="43"/>
      <c r="I16" s="77"/>
      <c r="J16" s="43"/>
      <c r="K16" s="30"/>
      <c r="L16" s="58"/>
      <c r="M16" s="62"/>
      <c r="N16" s="11"/>
      <c r="O16" s="11"/>
    </row>
    <row r="17" spans="1:17" ht="18" customHeight="1" x14ac:dyDescent="0.25">
      <c r="A17" s="68"/>
      <c r="B17" s="57" t="s">
        <v>7</v>
      </c>
      <c r="C17" s="31"/>
      <c r="D17" s="43" t="s">
        <v>5</v>
      </c>
      <c r="E17" s="30"/>
      <c r="F17" s="43"/>
      <c r="G17" s="30"/>
      <c r="H17" s="43"/>
      <c r="I17" s="30"/>
      <c r="J17" s="43"/>
      <c r="K17" s="30"/>
      <c r="L17" s="43"/>
      <c r="M17" s="62"/>
      <c r="N17" s="11"/>
      <c r="O17" s="11"/>
    </row>
    <row r="18" spans="1:17" ht="18" customHeight="1" x14ac:dyDescent="0.25">
      <c r="A18" s="68"/>
      <c r="B18" s="57"/>
      <c r="C18" s="31"/>
      <c r="D18" s="44"/>
      <c r="E18" s="30"/>
      <c r="F18" s="43"/>
      <c r="G18" s="30"/>
      <c r="H18" s="43"/>
      <c r="I18" s="30"/>
      <c r="J18" s="43"/>
      <c r="K18" s="30"/>
      <c r="L18" s="43"/>
      <c r="M18" s="62"/>
      <c r="N18" s="11"/>
      <c r="O18" s="11"/>
    </row>
    <row r="19" spans="1:17" ht="18" customHeight="1" x14ac:dyDescent="0.25">
      <c r="A19" s="85"/>
      <c r="B19" s="48" t="s">
        <v>91</v>
      </c>
      <c r="C19" s="31"/>
      <c r="D19" s="44">
        <v>20000</v>
      </c>
      <c r="E19" s="30"/>
      <c r="F19" s="44"/>
      <c r="G19" s="30"/>
      <c r="H19" s="44"/>
      <c r="I19" s="30"/>
      <c r="J19" s="167"/>
      <c r="K19" s="30"/>
      <c r="L19" s="43"/>
      <c r="M19" s="62"/>
      <c r="N19" s="11"/>
      <c r="O19" s="11"/>
    </row>
    <row r="20" spans="1:17" ht="18" customHeight="1" x14ac:dyDescent="0.25">
      <c r="A20" s="86"/>
      <c r="B20" s="48" t="s">
        <v>92</v>
      </c>
      <c r="C20" s="31"/>
      <c r="D20" s="43" t="s">
        <v>5</v>
      </c>
      <c r="E20" s="30"/>
      <c r="F20" s="43"/>
      <c r="G20" s="30"/>
      <c r="H20" s="43"/>
      <c r="I20" s="30"/>
      <c r="J20" s="43"/>
      <c r="K20" s="30"/>
      <c r="L20" s="72"/>
      <c r="M20" s="62"/>
      <c r="N20" s="11"/>
      <c r="O20" s="11"/>
    </row>
    <row r="21" spans="1:17" ht="18" customHeight="1" x14ac:dyDescent="0.25">
      <c r="A21" s="85"/>
      <c r="B21" s="48" t="s">
        <v>93</v>
      </c>
      <c r="C21" s="31"/>
      <c r="D21" s="44">
        <v>5000</v>
      </c>
      <c r="E21" s="30"/>
      <c r="F21" s="167"/>
      <c r="G21" s="30"/>
      <c r="H21" s="43"/>
      <c r="I21" s="30"/>
      <c r="J21" s="43"/>
      <c r="K21" s="30"/>
      <c r="L21" s="43"/>
      <c r="M21" s="62"/>
      <c r="N21" s="11"/>
      <c r="O21" s="11"/>
    </row>
    <row r="22" spans="1:17" ht="18" customHeight="1" x14ac:dyDescent="0.25">
      <c r="A22" s="85" t="s">
        <v>94</v>
      </c>
      <c r="B22" s="57" t="s">
        <v>95</v>
      </c>
      <c r="C22" s="31"/>
      <c r="D22" s="44">
        <f>1096000-20000-25000-70000-5000-20000</f>
        <v>956000</v>
      </c>
      <c r="E22" s="30"/>
      <c r="F22" s="44"/>
      <c r="G22" s="30"/>
      <c r="H22" s="44"/>
      <c r="I22" s="30"/>
      <c r="J22" s="44"/>
      <c r="K22" s="30"/>
      <c r="L22" s="43"/>
      <c r="M22" s="62"/>
      <c r="N22" s="11"/>
      <c r="O22" s="11"/>
    </row>
    <row r="23" spans="1:17" ht="18" customHeight="1" x14ac:dyDescent="0.25">
      <c r="A23" s="85">
        <v>231123</v>
      </c>
      <c r="B23" s="48" t="s">
        <v>96</v>
      </c>
      <c r="C23" s="31"/>
      <c r="D23" s="43" t="s">
        <v>5</v>
      </c>
      <c r="E23" s="30"/>
      <c r="F23" s="43"/>
      <c r="G23" s="30"/>
      <c r="H23" s="43"/>
      <c r="I23" s="30"/>
      <c r="J23" s="43"/>
      <c r="K23" s="30"/>
      <c r="L23" s="43"/>
      <c r="M23" s="62"/>
      <c r="N23" s="11"/>
      <c r="O23" s="11"/>
    </row>
    <row r="24" spans="1:17" ht="18" customHeight="1" x14ac:dyDescent="0.25">
      <c r="A24" s="85">
        <v>232300</v>
      </c>
      <c r="B24" s="48" t="s">
        <v>97</v>
      </c>
      <c r="C24" s="31"/>
      <c r="D24" s="43" t="s">
        <v>5</v>
      </c>
      <c r="E24" s="30"/>
      <c r="F24" s="43"/>
      <c r="G24" s="30"/>
      <c r="H24" s="43"/>
      <c r="I24" s="30"/>
      <c r="J24" s="43"/>
      <c r="K24" s="30"/>
      <c r="L24" s="43"/>
      <c r="M24" s="62"/>
      <c r="N24" s="11"/>
      <c r="O24" s="11"/>
    </row>
    <row r="25" spans="1:17" ht="18" customHeight="1" x14ac:dyDescent="0.25">
      <c r="A25" s="85"/>
      <c r="B25" s="48" t="s">
        <v>98</v>
      </c>
      <c r="C25" s="31"/>
      <c r="D25" s="44">
        <v>70000</v>
      </c>
      <c r="E25" s="30"/>
      <c r="F25" s="43"/>
      <c r="G25" s="30"/>
      <c r="H25" s="167"/>
      <c r="I25" s="30"/>
      <c r="J25" s="167"/>
      <c r="K25" s="30"/>
      <c r="L25" s="43"/>
      <c r="M25" s="62"/>
    </row>
    <row r="26" spans="1:17" ht="18" customHeight="1" x14ac:dyDescent="0.25">
      <c r="A26" s="85"/>
      <c r="B26" s="48" t="s">
        <v>99</v>
      </c>
      <c r="C26" s="31"/>
      <c r="D26" s="43" t="s">
        <v>5</v>
      </c>
      <c r="E26" s="30"/>
      <c r="F26" s="43"/>
      <c r="G26" s="30"/>
      <c r="H26" s="43"/>
      <c r="I26" s="30"/>
      <c r="J26" s="43"/>
      <c r="K26" s="30"/>
      <c r="L26" s="43"/>
      <c r="M26" s="62"/>
    </row>
    <row r="27" spans="1:17" ht="18" customHeight="1" x14ac:dyDescent="0.25">
      <c r="A27" s="85"/>
      <c r="B27" s="48" t="s">
        <v>100</v>
      </c>
      <c r="C27" s="31"/>
      <c r="D27" s="44">
        <v>20000</v>
      </c>
      <c r="E27" s="30"/>
      <c r="F27" s="43"/>
      <c r="G27" s="30"/>
      <c r="H27" s="167"/>
      <c r="I27" s="30"/>
      <c r="J27" s="43"/>
      <c r="K27" s="30"/>
      <c r="L27" s="43"/>
      <c r="M27" s="62"/>
    </row>
    <row r="28" spans="1:17" ht="18" customHeight="1" x14ac:dyDescent="0.25">
      <c r="A28" s="85"/>
      <c r="B28" s="48" t="s">
        <v>101</v>
      </c>
      <c r="C28" s="31"/>
      <c r="D28" s="44">
        <v>25000</v>
      </c>
      <c r="E28" s="30"/>
      <c r="F28" s="43"/>
      <c r="G28" s="30"/>
      <c r="H28" s="167"/>
      <c r="I28" s="30"/>
      <c r="J28" s="167"/>
      <c r="K28" s="30"/>
      <c r="L28" s="43"/>
      <c r="M28" s="62"/>
    </row>
    <row r="29" spans="1:17" ht="13.2" x14ac:dyDescent="0.25">
      <c r="A29" s="67"/>
      <c r="B29" s="71"/>
      <c r="C29" s="31"/>
      <c r="D29" s="43" t="s">
        <v>5</v>
      </c>
      <c r="E29" s="30"/>
      <c r="F29" s="43"/>
      <c r="G29" s="30"/>
      <c r="H29" s="167"/>
      <c r="I29" s="30"/>
      <c r="J29" s="167"/>
      <c r="K29" s="30"/>
      <c r="L29" s="43"/>
      <c r="M29" s="62"/>
      <c r="N29" s="11"/>
      <c r="O29" s="11"/>
    </row>
    <row r="30" spans="1:17" ht="18" customHeight="1" thickBot="1" x14ac:dyDescent="0.3">
      <c r="A30" s="50"/>
      <c r="B30" s="48"/>
      <c r="C30" s="83"/>
      <c r="D30" s="84"/>
      <c r="E30" s="59"/>
      <c r="F30" s="79"/>
      <c r="G30" s="59"/>
      <c r="H30" s="84"/>
      <c r="I30" s="59"/>
      <c r="J30" s="84"/>
      <c r="K30" s="59"/>
      <c r="L30" s="84"/>
      <c r="M30" s="62"/>
      <c r="N30" s="63"/>
      <c r="O30" s="63"/>
    </row>
    <row r="31" spans="1:17" ht="18" customHeight="1" x14ac:dyDescent="0.25">
      <c r="A31" s="50"/>
      <c r="B31" s="52" t="s">
        <v>6</v>
      </c>
      <c r="C31" s="40"/>
      <c r="D31" s="56">
        <f>SUM(D10:D29)</f>
        <v>1096000</v>
      </c>
      <c r="E31" s="41"/>
      <c r="F31" s="56">
        <f>SUM(F10:F30)</f>
        <v>0</v>
      </c>
      <c r="G31" s="41"/>
      <c r="H31" s="56">
        <f>SUM(H10:H30)</f>
        <v>0</v>
      </c>
      <c r="I31" s="41"/>
      <c r="J31" s="56">
        <f>SUM(J10:J30)</f>
        <v>0</v>
      </c>
      <c r="K31" s="82"/>
      <c r="L31" s="81"/>
      <c r="M31" s="62"/>
      <c r="N31" s="63"/>
      <c r="O31" s="63"/>
    </row>
    <row r="32" spans="1:17" s="13" customFormat="1" ht="18" customHeight="1" x14ac:dyDescent="0.25">
      <c r="A32" s="53"/>
      <c r="B32" s="35"/>
      <c r="C32" s="31"/>
      <c r="D32" s="39"/>
      <c r="E32" s="30"/>
      <c r="F32" s="39"/>
      <c r="G32" s="30"/>
      <c r="H32" s="39"/>
      <c r="I32" s="30"/>
      <c r="J32" s="39"/>
      <c r="K32" s="30"/>
      <c r="L32" s="39"/>
      <c r="M32" s="64"/>
      <c r="N32" s="65"/>
      <c r="O32" s="66"/>
      <c r="P32" s="61"/>
      <c r="Q32" s="61"/>
    </row>
    <row r="33" spans="1:19" ht="19.5" customHeight="1" thickBot="1" x14ac:dyDescent="0.3">
      <c r="A33" s="54"/>
      <c r="B33" s="36"/>
      <c r="C33" s="33"/>
      <c r="D33" s="55"/>
      <c r="E33" s="34"/>
      <c r="F33" s="38"/>
      <c r="G33" s="34"/>
      <c r="H33" s="38"/>
      <c r="I33" s="34"/>
      <c r="J33" s="38"/>
      <c r="K33" s="34"/>
      <c r="L33" s="84"/>
      <c r="M33" s="64"/>
      <c r="N33" s="63"/>
      <c r="O33" s="63"/>
      <c r="R33" s="63"/>
      <c r="S33" s="63"/>
    </row>
    <row r="34" spans="1:19" ht="20.25" customHeight="1" x14ac:dyDescent="0.25">
      <c r="A34" s="6"/>
      <c r="B34" s="7"/>
      <c r="C34" s="8"/>
      <c r="D34" s="9"/>
      <c r="E34" s="10"/>
      <c r="F34" s="10"/>
      <c r="G34" s="10"/>
      <c r="H34" s="10"/>
      <c r="I34" s="10"/>
      <c r="J34" s="14"/>
      <c r="K34" s="10"/>
      <c r="L34" s="10"/>
      <c r="M34" s="11"/>
      <c r="N34" s="63"/>
      <c r="O34" s="63"/>
      <c r="R34" s="63"/>
      <c r="S34" s="63"/>
    </row>
    <row r="35" spans="1:19" x14ac:dyDescent="0.25">
      <c r="D35" s="74"/>
      <c r="F35" s="73"/>
      <c r="M35" s="11"/>
    </row>
    <row r="36" spans="1:19" x14ac:dyDescent="0.25">
      <c r="D36" s="76"/>
      <c r="F36" s="73"/>
      <c r="H36" s="73"/>
    </row>
    <row r="37" spans="1:19" x14ac:dyDescent="0.25">
      <c r="D37" s="76"/>
      <c r="F37" s="73"/>
      <c r="H37" s="73"/>
    </row>
    <row r="38" spans="1:19" ht="13.2" x14ac:dyDescent="0.25">
      <c r="D38" s="75"/>
      <c r="F38" s="73"/>
      <c r="H38" s="73"/>
    </row>
  </sheetData>
  <mergeCells count="22">
    <mergeCell ref="C2:D3"/>
    <mergeCell ref="F2:L3"/>
    <mergeCell ref="C5:D5"/>
    <mergeCell ref="E5:F5"/>
    <mergeCell ref="G5:H5"/>
    <mergeCell ref="I5:J5"/>
    <mergeCell ref="K5:L5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K8:L8"/>
  </mergeCells>
  <printOptions horizontalCentered="1"/>
  <pageMargins left="0.35" right="0.35" top="0.35" bottom="0.5" header="0" footer="0.25"/>
  <pageSetup paperSize="3" scale="75" fitToHeight="0" orientation="landscape" r:id="rId1"/>
  <headerFooter alignWithMargins="0">
    <oddFooter>&amp;LPrint Time - &amp;T &amp;D&amp;RPage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Earthwork</vt:lpstr>
      <vt:lpstr>Structural Steel</vt:lpstr>
      <vt:lpstr>CMU</vt:lpstr>
      <vt:lpstr>Mechanical</vt:lpstr>
      <vt:lpstr>CMU!Print_Area</vt:lpstr>
      <vt:lpstr>Earthwork!Print_Area</vt:lpstr>
      <vt:lpstr>Mechanical!Print_Area</vt:lpstr>
      <vt:lpstr>'Structural Steel'!Print_Area</vt:lpstr>
      <vt:lpstr>CMU!Print_Titles</vt:lpstr>
      <vt:lpstr>Earthwork!Print_Titles</vt:lpstr>
      <vt:lpstr>Mechanical!Print_Titles</vt:lpstr>
      <vt:lpstr>'Structural Steel'!Print_Titles</vt:lpstr>
    </vt:vector>
  </TitlesOfParts>
  <Company>Hensel Phelps Construction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Hensel Phelps</dc:creator>
  <cp:lastModifiedBy>Gilles, Isaac H.</cp:lastModifiedBy>
  <cp:lastPrinted>2018-05-11T23:13:28Z</cp:lastPrinted>
  <dcterms:created xsi:type="dcterms:W3CDTF">2002-03-22T15:33:58Z</dcterms:created>
  <dcterms:modified xsi:type="dcterms:W3CDTF">2019-01-24T02:03:03Z</dcterms:modified>
</cp:coreProperties>
</file>