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F\OneDrive - HENSEL PHELPS\Reno Competition - Estimating\Final Submission\"/>
    </mc:Choice>
  </mc:AlternateContent>
  <xr:revisionPtr revIDLastSave="448" documentId="13_ncr:1_{692C3D34-47E0-4ECB-BB7A-555150483C18}" xr6:coauthVersionLast="40" xr6:coauthVersionMax="40" xr10:uidLastSave="{DA34027C-0251-4D21-A7CA-EE19413AFD3C}"/>
  <bookViews>
    <workbookView xWindow="0" yWindow="0" windowWidth="23040" windowHeight="8988" tabRatio="853" xr2:uid="{00000000-000D-0000-FFFF-FFFF00000000}"/>
  </bookViews>
  <sheets>
    <sheet name="Part A" sheetId="1" r:id="rId1"/>
    <sheet name="Part B" sheetId="7" r:id="rId2"/>
    <sheet name="Part C " sheetId="5" r:id="rId3"/>
  </sheets>
  <definedNames>
    <definedName name="_xlnm._FilterDatabase" localSheetId="0" hidden="1">'Part A'!$B$6:$M$6</definedName>
    <definedName name="_xlnm._FilterDatabase" localSheetId="1" hidden="1">'Part B'!$B$5:$M$5</definedName>
    <definedName name="_xlnm._FilterDatabase" localSheetId="2" hidden="1">'Part C '!$B$5:$H$5</definedName>
    <definedName name="_xlnm.Print_Area" localSheetId="0">'Part A'!$B$1:$M$101</definedName>
    <definedName name="_xlnm.Print_Area" localSheetId="1">'Part B'!$B$1:$M$118</definedName>
    <definedName name="_xlnm.Print_Area" localSheetId="2">'Part C '!$B$1:$H$18</definedName>
    <definedName name="_xlnm.Print_Titles" localSheetId="0">'Part A'!$1:$6</definedName>
    <definedName name="_xlnm.Print_Titles" localSheetId="1">'Part B'!$1:$5</definedName>
    <definedName name="_xlnm.Print_Titles" localSheetId="2">'Part C '!$1:$5</definedName>
    <definedName name="Z_19100F4A_BA66_495B_82AC_3832F1C54BD0_.wvu.Cols" localSheetId="0" hidden="1">'Part A'!$C:$C</definedName>
    <definedName name="Z_19100F4A_BA66_495B_82AC_3832F1C54BD0_.wvu.Cols" localSheetId="1" hidden="1">'Part B'!$C:$C</definedName>
    <definedName name="Z_19100F4A_BA66_495B_82AC_3832F1C54BD0_.wvu.Cols" localSheetId="2" hidden="1">'Part C '!$C:$C</definedName>
    <definedName name="Z_19100F4A_BA66_495B_82AC_3832F1C54BD0_.wvu.FilterData" localSheetId="0" hidden="1">'Part A'!$B$8:$B$10</definedName>
    <definedName name="Z_19100F4A_BA66_495B_82AC_3832F1C54BD0_.wvu.FilterData" localSheetId="1" hidden="1">'Part B'!$B$7:$B$14</definedName>
    <definedName name="Z_19100F4A_BA66_495B_82AC_3832F1C54BD0_.wvu.FilterData" localSheetId="2" hidden="1">'Part C '!$B$7:$B$9</definedName>
    <definedName name="Z_19100F4A_BA66_495B_82AC_3832F1C54BD0_.wvu.PrintArea" localSheetId="0" hidden="1">'Part A'!$B$1:$M$114</definedName>
    <definedName name="Z_19100F4A_BA66_495B_82AC_3832F1C54BD0_.wvu.PrintArea" localSheetId="1" hidden="1">'Part B'!$B$1:$M$128</definedName>
    <definedName name="Z_19100F4A_BA66_495B_82AC_3832F1C54BD0_.wvu.PrintArea" localSheetId="2" hidden="1">'Part C '!$B$1:$H$28</definedName>
    <definedName name="Z_19100F4A_BA66_495B_82AC_3832F1C54BD0_.wvu.PrintTitles" localSheetId="0" hidden="1">'Part A'!$1:$6</definedName>
    <definedName name="Z_19100F4A_BA66_495B_82AC_3832F1C54BD0_.wvu.PrintTitles" localSheetId="1" hidden="1">'Part B'!$1:$5</definedName>
    <definedName name="Z_19100F4A_BA66_495B_82AC_3832F1C54BD0_.wvu.PrintTitles" localSheetId="2" hidden="1">'Part C '!$1:$5</definedName>
  </definedNames>
  <calcPr calcId="191029"/>
  <customWorkbookViews>
    <customWorkbookView name="Competition" guid="{19100F4A-BA66-495B-82AC-3832F1C54BD0}" maximized="1" xWindow="1912" yWindow="48" windowWidth="1296" windowHeight="1040" tabRatio="853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5" l="1"/>
  <c r="H51" i="1" l="1"/>
  <c r="J51" i="1"/>
  <c r="L15" i="1"/>
  <c r="L16" i="1"/>
  <c r="L17" i="1"/>
  <c r="J14" i="1"/>
  <c r="J15" i="1"/>
  <c r="J16" i="1"/>
  <c r="J17" i="1"/>
  <c r="H15" i="1"/>
  <c r="H16" i="1"/>
  <c r="H17" i="1"/>
  <c r="J49" i="1"/>
  <c r="J50" i="1"/>
  <c r="J52" i="1"/>
  <c r="H50" i="1"/>
  <c r="H52" i="1"/>
  <c r="M15" i="1" l="1"/>
  <c r="M50" i="1"/>
  <c r="L86" i="1"/>
  <c r="J86" i="1"/>
  <c r="H86" i="1"/>
  <c r="L71" i="1"/>
  <c r="J71" i="1"/>
  <c r="H71" i="1"/>
  <c r="L59" i="1"/>
  <c r="J59" i="1"/>
  <c r="H59" i="1"/>
  <c r="L51" i="1"/>
  <c r="L36" i="1"/>
  <c r="J36" i="1"/>
  <c r="H36" i="1"/>
  <c r="L24" i="1"/>
  <c r="J24" i="1"/>
  <c r="H24" i="1"/>
  <c r="L55" i="1"/>
  <c r="J55" i="1"/>
  <c r="H55" i="1"/>
  <c r="L46" i="1"/>
  <c r="J46" i="1"/>
  <c r="H46" i="1"/>
  <c r="L20" i="1"/>
  <c r="J20" i="1"/>
  <c r="H20" i="1"/>
  <c r="M86" i="1" l="1"/>
  <c r="M55" i="1"/>
  <c r="M36" i="1"/>
  <c r="M16" i="1"/>
  <c r="M59" i="1"/>
  <c r="M51" i="1"/>
  <c r="M24" i="1"/>
  <c r="M71" i="1"/>
  <c r="M46" i="1"/>
  <c r="M20" i="1"/>
  <c r="J112" i="7" l="1"/>
  <c r="J100" i="7"/>
  <c r="J102" i="7" s="1"/>
  <c r="K98" i="7"/>
  <c r="K102" i="7" s="1"/>
  <c r="J114" i="7"/>
  <c r="K110" i="7"/>
  <c r="K114" i="7" s="1"/>
  <c r="I110" i="7"/>
  <c r="I114" i="7" s="1"/>
  <c r="M108" i="7"/>
  <c r="I98" i="7"/>
  <c r="I102" i="7" s="1"/>
  <c r="M96" i="7"/>
  <c r="J88" i="7"/>
  <c r="J90" i="7" s="1"/>
  <c r="J92" i="7" s="1"/>
  <c r="K86" i="7"/>
  <c r="K90" i="7" s="1"/>
  <c r="I86" i="7"/>
  <c r="I90" i="7" s="1"/>
  <c r="M84" i="7"/>
  <c r="I74" i="7"/>
  <c r="I78" i="7" s="1"/>
  <c r="I80" i="7" s="1"/>
  <c r="I82" i="7" s="1"/>
  <c r="K74" i="7"/>
  <c r="K78" i="7" s="1"/>
  <c r="K80" i="7" s="1"/>
  <c r="K82" i="7" s="1"/>
  <c r="M72" i="7"/>
  <c r="M60" i="7"/>
  <c r="I62" i="7"/>
  <c r="I66" i="7" s="1"/>
  <c r="I68" i="7" s="1"/>
  <c r="I70" i="7" s="1"/>
  <c r="K62" i="7"/>
  <c r="K66" i="7" s="1"/>
  <c r="K68" i="7" s="1"/>
  <c r="K70" i="7" s="1"/>
  <c r="J104" i="7" l="1"/>
  <c r="I116" i="7"/>
  <c r="I118" i="7"/>
  <c r="K116" i="7"/>
  <c r="K118" i="7" s="1"/>
  <c r="J116" i="7"/>
  <c r="J118" i="7" s="1"/>
  <c r="K104" i="7"/>
  <c r="K106" i="7" s="1"/>
  <c r="I104" i="7"/>
  <c r="I106" i="7"/>
  <c r="I92" i="7"/>
  <c r="I94" i="7" s="1"/>
  <c r="K92" i="7"/>
  <c r="K94" i="7" s="1"/>
  <c r="J94" i="7"/>
  <c r="J106" i="7" l="1"/>
  <c r="L12" i="7" l="1"/>
  <c r="J12" i="7"/>
  <c r="H12" i="7"/>
  <c r="J11" i="7"/>
  <c r="J9" i="7"/>
  <c r="M12" i="7" l="1"/>
  <c r="H9" i="7"/>
  <c r="L9" i="7"/>
  <c r="M9" i="7" l="1"/>
  <c r="L37" i="1" l="1"/>
  <c r="J37" i="1"/>
  <c r="H37" i="1"/>
  <c r="L72" i="1"/>
  <c r="J72" i="1"/>
  <c r="H72" i="1"/>
  <c r="J58" i="1"/>
  <c r="J63" i="1"/>
  <c r="J64" i="1"/>
  <c r="J65" i="1"/>
  <c r="J68" i="1"/>
  <c r="J69" i="1"/>
  <c r="J70" i="1"/>
  <c r="J74" i="1"/>
  <c r="J75" i="1"/>
  <c r="J48" i="1"/>
  <c r="J67" i="1"/>
  <c r="J82" i="1"/>
  <c r="J80" i="1"/>
  <c r="J85" i="1"/>
  <c r="J87" i="1"/>
  <c r="J88" i="1"/>
  <c r="J84" i="1"/>
  <c r="H93" i="1" l="1"/>
  <c r="J93" i="1"/>
  <c r="L93" i="1"/>
  <c r="M72" i="1"/>
  <c r="M37" i="1"/>
  <c r="J32" i="1"/>
  <c r="J28" i="1"/>
  <c r="J29" i="1"/>
  <c r="J30" i="1"/>
  <c r="J33" i="1"/>
  <c r="J34" i="1"/>
  <c r="J35" i="1"/>
  <c r="J39" i="1"/>
  <c r="J40" i="1"/>
  <c r="J23" i="1"/>
  <c r="J13" i="1"/>
  <c r="J11" i="1"/>
  <c r="M93" i="1" l="1"/>
  <c r="H84" i="1"/>
  <c r="H13" i="1" l="1"/>
  <c r="H14" i="1"/>
  <c r="L80" i="1" l="1"/>
  <c r="L82" i="1"/>
  <c r="L85" i="1"/>
  <c r="L87" i="1"/>
  <c r="L49" i="1"/>
  <c r="L52" i="1"/>
  <c r="L58" i="1"/>
  <c r="L63" i="1"/>
  <c r="L64" i="1"/>
  <c r="L69" i="1"/>
  <c r="L70" i="1"/>
  <c r="L74" i="1"/>
  <c r="L75" i="1"/>
  <c r="L11" i="1"/>
  <c r="L14" i="1"/>
  <c r="L23" i="1"/>
  <c r="J25" i="1"/>
  <c r="L28" i="1"/>
  <c r="L29" i="1"/>
  <c r="L34" i="1"/>
  <c r="L35" i="1"/>
  <c r="L39" i="1"/>
  <c r="L40" i="1"/>
  <c r="H33" i="1"/>
  <c r="H80" i="1"/>
  <c r="H82" i="1"/>
  <c r="H85" i="1"/>
  <c r="H87" i="1"/>
  <c r="H88" i="1"/>
  <c r="M88" i="1" s="1"/>
  <c r="H48" i="1"/>
  <c r="H49" i="1"/>
  <c r="H58" i="1"/>
  <c r="H63" i="1"/>
  <c r="H64" i="1"/>
  <c r="H67" i="1"/>
  <c r="H68" i="1"/>
  <c r="H69" i="1"/>
  <c r="H70" i="1"/>
  <c r="H74" i="1"/>
  <c r="H75" i="1"/>
  <c r="H11" i="1"/>
  <c r="H23" i="1"/>
  <c r="H28" i="1"/>
  <c r="H29" i="1"/>
  <c r="H30" i="1"/>
  <c r="H32" i="1"/>
  <c r="H34" i="1"/>
  <c r="H35" i="1"/>
  <c r="H39" i="1"/>
  <c r="H40" i="1"/>
  <c r="H8" i="5"/>
  <c r="L52" i="7"/>
  <c r="J52" i="7"/>
  <c r="H52" i="7"/>
  <c r="L42" i="7"/>
  <c r="J42" i="7"/>
  <c r="H42" i="7"/>
  <c r="L32" i="7"/>
  <c r="J32" i="7"/>
  <c r="H32" i="7"/>
  <c r="L22" i="7"/>
  <c r="J22" i="7"/>
  <c r="H22" i="7"/>
  <c r="H11" i="7"/>
  <c r="L11" i="7"/>
  <c r="H14" i="7"/>
  <c r="J14" i="7"/>
  <c r="L14" i="7"/>
  <c r="H15" i="7"/>
  <c r="J15" i="7"/>
  <c r="H16" i="7"/>
  <c r="J16" i="7"/>
  <c r="L16" i="7"/>
  <c r="H17" i="7"/>
  <c r="J17" i="7"/>
  <c r="L17" i="7"/>
  <c r="H24" i="7"/>
  <c r="J24" i="7"/>
  <c r="L24" i="7"/>
  <c r="J25" i="7"/>
  <c r="H26" i="7"/>
  <c r="J26" i="7"/>
  <c r="L26" i="7"/>
  <c r="H27" i="7"/>
  <c r="J27" i="7"/>
  <c r="L27" i="7"/>
  <c r="H34" i="7"/>
  <c r="J34" i="7"/>
  <c r="L34" i="7"/>
  <c r="H36" i="7"/>
  <c r="J36" i="7"/>
  <c r="L36" i="7"/>
  <c r="H37" i="7"/>
  <c r="J37" i="7"/>
  <c r="L37" i="7"/>
  <c r="H44" i="7"/>
  <c r="J44" i="7"/>
  <c r="L44" i="7"/>
  <c r="H45" i="7"/>
  <c r="J45" i="7"/>
  <c r="H46" i="7"/>
  <c r="J46" i="7"/>
  <c r="L46" i="7"/>
  <c r="H47" i="7"/>
  <c r="J47" i="7"/>
  <c r="L47" i="7"/>
  <c r="H54" i="7"/>
  <c r="J54" i="7"/>
  <c r="L54" i="7"/>
  <c r="H55" i="7"/>
  <c r="J55" i="7"/>
  <c r="H56" i="7"/>
  <c r="J56" i="7"/>
  <c r="L56" i="7"/>
  <c r="H57" i="7"/>
  <c r="J57" i="7"/>
  <c r="L57" i="7"/>
  <c r="H25" i="7"/>
  <c r="J35" i="7"/>
  <c r="H35" i="7"/>
  <c r="H28" i="7" l="1"/>
  <c r="H74" i="7" s="1"/>
  <c r="H78" i="7" s="1"/>
  <c r="M75" i="1"/>
  <c r="H89" i="1"/>
  <c r="H9" i="5"/>
  <c r="D14" i="5"/>
  <c r="H14" i="5"/>
  <c r="L28" i="7"/>
  <c r="L74" i="7" s="1"/>
  <c r="L76" i="7" s="1"/>
  <c r="L78" i="7" s="1"/>
  <c r="L80" i="7" s="1"/>
  <c r="L82" i="7" s="1"/>
  <c r="J28" i="7"/>
  <c r="J74" i="7" s="1"/>
  <c r="L18" i="7"/>
  <c r="L62" i="7" s="1"/>
  <c r="L64" i="7" s="1"/>
  <c r="L66" i="7" s="1"/>
  <c r="M14" i="7"/>
  <c r="M25" i="7"/>
  <c r="H18" i="7"/>
  <c r="H62" i="7" s="1"/>
  <c r="M15" i="7"/>
  <c r="J18" i="7"/>
  <c r="J62" i="7" s="1"/>
  <c r="J64" i="7" s="1"/>
  <c r="M22" i="7"/>
  <c r="M55" i="7"/>
  <c r="M52" i="7"/>
  <c r="M42" i="7"/>
  <c r="M32" i="7"/>
  <c r="M26" i="7"/>
  <c r="M46" i="7"/>
  <c r="M17" i="7"/>
  <c r="M27" i="7"/>
  <c r="H58" i="7"/>
  <c r="H110" i="7" s="1"/>
  <c r="J48" i="7"/>
  <c r="M36" i="7"/>
  <c r="M47" i="7"/>
  <c r="M56" i="7"/>
  <c r="M57" i="7"/>
  <c r="L60" i="1"/>
  <c r="J60" i="1"/>
  <c r="H57" i="1"/>
  <c r="J57" i="1"/>
  <c r="L58" i="7"/>
  <c r="L110" i="7" s="1"/>
  <c r="M45" i="7"/>
  <c r="M44" i="7"/>
  <c r="H48" i="7"/>
  <c r="H98" i="7" s="1"/>
  <c r="L48" i="7"/>
  <c r="L98" i="7" s="1"/>
  <c r="M34" i="7"/>
  <c r="L38" i="7"/>
  <c r="L86" i="7" s="1"/>
  <c r="L88" i="7" s="1"/>
  <c r="M37" i="7"/>
  <c r="M35" i="7"/>
  <c r="M16" i="7"/>
  <c r="J22" i="1"/>
  <c r="J41" i="1" s="1"/>
  <c r="H22" i="1"/>
  <c r="H25" i="1"/>
  <c r="H60" i="1"/>
  <c r="M70" i="1"/>
  <c r="M74" i="1"/>
  <c r="M69" i="1"/>
  <c r="M30" i="1"/>
  <c r="M82" i="1"/>
  <c r="M85" i="1"/>
  <c r="M68" i="1"/>
  <c r="M48" i="1"/>
  <c r="H65" i="1"/>
  <c r="M33" i="1"/>
  <c r="M40" i="1"/>
  <c r="M35" i="1"/>
  <c r="M14" i="1"/>
  <c r="M49" i="1"/>
  <c r="M32" i="1"/>
  <c r="M23" i="1"/>
  <c r="M64" i="1"/>
  <c r="M80" i="1"/>
  <c r="M58" i="1"/>
  <c r="M52" i="1"/>
  <c r="M67" i="1"/>
  <c r="M29" i="1"/>
  <c r="M63" i="1"/>
  <c r="M39" i="1"/>
  <c r="M34" i="1"/>
  <c r="M28" i="1"/>
  <c r="M11" i="1"/>
  <c r="L89" i="1"/>
  <c r="M17" i="1"/>
  <c r="L25" i="1"/>
  <c r="M87" i="1"/>
  <c r="M24" i="7"/>
  <c r="J38" i="7"/>
  <c r="M54" i="7"/>
  <c r="J58" i="7"/>
  <c r="M11" i="7"/>
  <c r="M13" i="1"/>
  <c r="H38" i="7"/>
  <c r="H86" i="7" s="1"/>
  <c r="J89" i="1"/>
  <c r="M84" i="1"/>
  <c r="M74" i="7" l="1"/>
  <c r="L41" i="1"/>
  <c r="H41" i="1"/>
  <c r="H76" i="1"/>
  <c r="L76" i="1"/>
  <c r="J76" i="1"/>
  <c r="H16" i="5"/>
  <c r="H18" i="5" s="1"/>
  <c r="L112" i="7"/>
  <c r="M112" i="7" s="1"/>
  <c r="H114" i="7"/>
  <c r="M110" i="7"/>
  <c r="H80" i="7"/>
  <c r="H82" i="7" s="1"/>
  <c r="H90" i="7"/>
  <c r="M86" i="7"/>
  <c r="L100" i="7"/>
  <c r="M100" i="7" s="1"/>
  <c r="M98" i="7"/>
  <c r="H102" i="7"/>
  <c r="J76" i="7"/>
  <c r="M76" i="7" s="1"/>
  <c r="L90" i="7"/>
  <c r="M88" i="7"/>
  <c r="M28" i="7"/>
  <c r="J66" i="7"/>
  <c r="M64" i="7"/>
  <c r="H66" i="7"/>
  <c r="M62" i="7"/>
  <c r="M18" i="7"/>
  <c r="L68" i="7"/>
  <c r="L70" i="7" s="1"/>
  <c r="M38" i="7"/>
  <c r="M58" i="7"/>
  <c r="M48" i="7"/>
  <c r="M57" i="1"/>
  <c r="M22" i="1"/>
  <c r="M65" i="1"/>
  <c r="M60" i="1"/>
  <c r="M25" i="1"/>
  <c r="M89" i="1"/>
  <c r="J78" i="7" l="1"/>
  <c r="J80" i="7" s="1"/>
  <c r="M66" i="7"/>
  <c r="H91" i="1"/>
  <c r="M76" i="1"/>
  <c r="M41" i="1"/>
  <c r="H92" i="7"/>
  <c r="H94" i="7" s="1"/>
  <c r="M90" i="7"/>
  <c r="H116" i="7"/>
  <c r="H118" i="7" s="1"/>
  <c r="L92" i="7"/>
  <c r="H104" i="7"/>
  <c r="H106" i="7" s="1"/>
  <c r="L102" i="7"/>
  <c r="M102" i="7" s="1"/>
  <c r="L114" i="7"/>
  <c r="J68" i="7"/>
  <c r="J70" i="7" s="1"/>
  <c r="H68" i="7"/>
  <c r="L91" i="1"/>
  <c r="J91" i="1"/>
  <c r="J95" i="1" s="1"/>
  <c r="M92" i="7" l="1"/>
  <c r="J82" i="7"/>
  <c r="M82" i="7" s="1"/>
  <c r="M80" i="7"/>
  <c r="M78" i="7"/>
  <c r="H97" i="1"/>
  <c r="H99" i="1" s="1"/>
  <c r="H101" i="1" s="1"/>
  <c r="L94" i="7"/>
  <c r="M94" i="7" s="1"/>
  <c r="J97" i="1"/>
  <c r="M91" i="1"/>
  <c r="L95" i="1"/>
  <c r="L116" i="7"/>
  <c r="M116" i="7" s="1"/>
  <c r="M114" i="7"/>
  <c r="L104" i="7"/>
  <c r="L106" i="7" s="1"/>
  <c r="M106" i="7" s="1"/>
  <c r="M104" i="7"/>
  <c r="H70" i="7"/>
  <c r="M70" i="7" s="1"/>
  <c r="M68" i="7"/>
  <c r="M95" i="1" l="1"/>
  <c r="L97" i="1"/>
  <c r="M97" i="1" s="1"/>
  <c r="J99" i="1"/>
  <c r="J101" i="1" s="1"/>
  <c r="L118" i="7"/>
  <c r="M118" i="7" s="1"/>
  <c r="L99" i="1" l="1"/>
  <c r="M99" i="1" s="1"/>
  <c r="M101" i="1" s="1"/>
  <c r="L101" i="1" l="1"/>
</calcChain>
</file>

<file path=xl/sharedStrings.xml><?xml version="1.0" encoding="utf-8"?>
<sst xmlns="http://schemas.openxmlformats.org/spreadsheetml/2006/main" count="297" uniqueCount="88">
  <si>
    <t>Solano County Classroom and Vocational Training Center</t>
  </si>
  <si>
    <t>2019 ASC COMPETITION</t>
  </si>
  <si>
    <t>ENTER SCHOOL NAME</t>
  </si>
  <si>
    <t>PART A</t>
  </si>
  <si>
    <t>LABOR</t>
  </si>
  <si>
    <t>MATERIAL</t>
  </si>
  <si>
    <t>EQUIPMENT/OTHER</t>
  </si>
  <si>
    <t>CUMULATIVE</t>
  </si>
  <si>
    <t>PARAMETER / ITEM OF WORK</t>
  </si>
  <si>
    <t xml:space="preserve">QUANTITY </t>
  </si>
  <si>
    <t>UNIT</t>
  </si>
  <si>
    <t>$/UNIT</t>
  </si>
  <si>
    <t>SUBTOTAL</t>
  </si>
  <si>
    <t>TOTAL</t>
  </si>
  <si>
    <t>Building A</t>
  </si>
  <si>
    <t>Continuous Footings</t>
  </si>
  <si>
    <t>Formwork</t>
  </si>
  <si>
    <t>SQFT</t>
  </si>
  <si>
    <t>LNFT</t>
  </si>
  <si>
    <t>Cast In Place Concrete</t>
  </si>
  <si>
    <r>
      <t>Concrete Material 4000 PSI</t>
    </r>
    <r>
      <rPr>
        <sz val="10"/>
        <color indexed="10"/>
        <rFont val="Arial"/>
        <family val="2"/>
      </rPr>
      <t xml:space="preserve"> </t>
    </r>
  </si>
  <si>
    <t>CUYD</t>
  </si>
  <si>
    <t>Finish Concrete Top of Footing</t>
  </si>
  <si>
    <t>Spot Footings</t>
  </si>
  <si>
    <t>Concrete Material 4000 PSI</t>
  </si>
  <si>
    <t>Slab on Grade</t>
  </si>
  <si>
    <t>Column Blockout Forms</t>
  </si>
  <si>
    <t>EACH</t>
  </si>
  <si>
    <t>Construction Joints</t>
  </si>
  <si>
    <t>Earthwork</t>
  </si>
  <si>
    <t>Total for Building A</t>
  </si>
  <si>
    <t>Building B</t>
  </si>
  <si>
    <t>Total for Building B</t>
  </si>
  <si>
    <t>Mechanical Pads</t>
  </si>
  <si>
    <t>Mechanical Pads Forms</t>
  </si>
  <si>
    <t>Total for Mechanical Pads</t>
  </si>
  <si>
    <t>TAX</t>
  </si>
  <si>
    <t>FEE</t>
  </si>
  <si>
    <t>GRAND TOTAL CONCRETE WORK (Rounded)</t>
  </si>
  <si>
    <t>PART B</t>
  </si>
  <si>
    <t>No. 03 - Drilled Canopy Footings - Pier Footing @ Entry X 4</t>
  </si>
  <si>
    <t xml:space="preserve">Concrete Material 4000 PSI </t>
  </si>
  <si>
    <t>Finish Concrete top of Footing</t>
  </si>
  <si>
    <t>Total for No.03 - Drilled Canopy Footings</t>
  </si>
  <si>
    <t>No. 23 - Enhancement Footings</t>
  </si>
  <si>
    <t xml:space="preserve">Total for No.23 - Enhancement Footings </t>
  </si>
  <si>
    <t>No. 24 - Enhancement Footings</t>
  </si>
  <si>
    <t>Total for No.24 - Enhancement Footings</t>
  </si>
  <si>
    <t>No. 25 - Enhancement Footings</t>
  </si>
  <si>
    <t>Total for No.25 - Enhancement Footings</t>
  </si>
  <si>
    <t>No. 26 - Enhancement Footings</t>
  </si>
  <si>
    <t>Total for No.26 - Enhancement Footings</t>
  </si>
  <si>
    <t>ADDITIONAL ENCHANCEMENT NO.3 COSTS</t>
  </si>
  <si>
    <t>ADDITIONAL ENCHANCEMENT NO.23 COSTS</t>
  </si>
  <si>
    <t>ADDITIONAL ENCHANCEMENT NO.24 COSTS</t>
  </si>
  <si>
    <t>ADDITIONAL ENCHANCEMENT NO.25 COSTS</t>
  </si>
  <si>
    <t>ADDITIONAL ENCHANCEMENT NO.26 COSTS</t>
  </si>
  <si>
    <t>TOTAL COST OF WORK</t>
  </si>
  <si>
    <t>PART C</t>
  </si>
  <si>
    <t>SUBCONTRACT</t>
  </si>
  <si>
    <t>Epoxy Flooring</t>
  </si>
  <si>
    <t>Areas Bldg. A</t>
  </si>
  <si>
    <t>Areas Bldg. B</t>
  </si>
  <si>
    <t>CONTRACTOR'S FEE</t>
  </si>
  <si>
    <t>GRAND TOTAL EPOXY FLOORING (Rounded)</t>
  </si>
  <si>
    <t>Finish SOG</t>
  </si>
  <si>
    <t>Sawcut Construction Joints</t>
  </si>
  <si>
    <t>Underslab Vapor Barrier</t>
  </si>
  <si>
    <t>Saw Cutting Construction Joints</t>
  </si>
  <si>
    <t>SOG Forms</t>
  </si>
  <si>
    <t>GRAND TOTAL ENHANCEMENT NO. 3</t>
  </si>
  <si>
    <t>GRAND TOTAL ENHANCEMENT NO. 23</t>
  </si>
  <si>
    <t>GRAND TOTAL ENHANCEMENT NO. 24</t>
  </si>
  <si>
    <t>GRAND TOTAL ENHANCEMENT NO. 25</t>
  </si>
  <si>
    <t>GRAND TOTAL ENHANCEMENT NO. 26</t>
  </si>
  <si>
    <t xml:space="preserve">Protect and Cure </t>
  </si>
  <si>
    <t>Structual Excavation Footings (Machine) - Below Pier Cap</t>
  </si>
  <si>
    <t>Form Release Agent - Pier Cap</t>
  </si>
  <si>
    <t>Footing Forms - Pier Cap</t>
  </si>
  <si>
    <t>Neat Dug Excavation Footings (Machine)</t>
  </si>
  <si>
    <t>Protect and Cure</t>
  </si>
  <si>
    <t>SCHOOL NAME</t>
  </si>
  <si>
    <t>SEALED CONCRETE RECONCILIATION</t>
  </si>
  <si>
    <t>TOTAL CONCRETE COSTS</t>
  </si>
  <si>
    <t>Waterstop Detail</t>
  </si>
  <si>
    <t>Placement of footings concrete, pumped, vibration, excludes concrete.</t>
  </si>
  <si>
    <t xml:space="preserve">Concrete Sealant </t>
  </si>
  <si>
    <t>Aggregate Base Course under Slab (no Sand)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</si>
</sst>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</numFmts>
  <fonts count="35">
    <font>
      <sz val="10"/>
      <name val="Arial"/>
    </font>
    <font>
      <sz val="10"/>
      <name val="Arial"/>
      <family val="2"/>
    </font>
    <font>
      <b/>
      <sz val="12"/>
      <name val="Arial MT"/>
    </font>
    <font>
      <sz val="10"/>
      <name val="Arial MT"/>
    </font>
    <font>
      <b/>
      <sz val="10"/>
      <name val="Arial MT"/>
    </font>
    <font>
      <b/>
      <sz val="10"/>
      <name val="Arial"/>
      <family val="2"/>
    </font>
    <font>
      <b/>
      <sz val="11"/>
      <name val="Arial MT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 MT"/>
    </font>
    <font>
      <sz val="12"/>
      <name val="Arial"/>
      <family val="2"/>
    </font>
    <font>
      <b/>
      <sz val="14"/>
      <name val="Arial"/>
      <family val="2"/>
    </font>
    <font>
      <b/>
      <sz val="10"/>
      <color indexed="55"/>
      <name val="Arial MT"/>
    </font>
    <font>
      <b/>
      <sz val="10"/>
      <color indexed="55"/>
      <name val="Arial"/>
      <family val="2"/>
    </font>
    <font>
      <b/>
      <sz val="12"/>
      <color indexed="55"/>
      <name val="Arial MT"/>
    </font>
    <font>
      <sz val="14"/>
      <name val="Arial Black"/>
      <family val="2"/>
    </font>
    <font>
      <b/>
      <sz val="14"/>
      <name val="Arial MT"/>
    </font>
    <font>
      <sz val="16"/>
      <name val="Arial MT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 MT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5" tint="-0.249977111117893"/>
      <name val="Arial"/>
      <family val="2"/>
    </font>
    <font>
      <b/>
      <sz val="12"/>
      <color rgb="FFFF0000"/>
      <name val="Arial"/>
      <family val="2"/>
    </font>
    <font>
      <b/>
      <sz val="11"/>
      <color indexed="55"/>
      <name val="Arial"/>
      <family val="2"/>
    </font>
    <font>
      <sz val="11"/>
      <color indexed="55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5" tint="-0.249977111117893"/>
      <name val="Arial"/>
      <family val="2"/>
    </font>
    <font>
      <b/>
      <sz val="12"/>
      <color theme="5" tint="-0.249977111117893"/>
      <name val="Arial"/>
      <family val="2"/>
    </font>
    <font>
      <b/>
      <sz val="10"/>
      <color theme="5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2">
    <xf numFmtId="0" fontId="0" fillId="0" borderId="0" xfId="0"/>
    <xf numFmtId="0" fontId="0" fillId="0" borderId="1" xfId="0" applyBorder="1"/>
    <xf numFmtId="0" fontId="3" fillId="0" borderId="0" xfId="0" applyFont="1" applyBorder="1" applyProtection="1"/>
    <xf numFmtId="0" fontId="0" fillId="0" borderId="0" xfId="0" applyBorder="1"/>
    <xf numFmtId="0" fontId="2" fillId="0" borderId="0" xfId="0" applyFont="1" applyBorder="1"/>
    <xf numFmtId="39" fontId="3" fillId="0" borderId="0" xfId="0" applyNumberFormat="1" applyFont="1" applyBorder="1" applyProtection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39" fontId="3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39" fontId="4" fillId="0" borderId="0" xfId="0" applyNumberFormat="1" applyFont="1" applyBorder="1" applyProtection="1"/>
    <xf numFmtId="0" fontId="8" fillId="0" borderId="0" xfId="0" applyFont="1" applyBorder="1"/>
    <xf numFmtId="0" fontId="5" fillId="2" borderId="4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Continuous" vertical="center"/>
    </xf>
    <xf numFmtId="0" fontId="12" fillId="2" borderId="2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0" borderId="11" xfId="0" applyFont="1" applyFill="1" applyBorder="1" applyAlignment="1" applyProtection="1">
      <alignment horizontal="center" vertical="center"/>
    </xf>
    <xf numFmtId="37" fontId="5" fillId="0" borderId="2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15" fillId="0" borderId="13" xfId="0" applyFont="1" applyBorder="1" applyProtection="1"/>
    <xf numFmtId="0" fontId="12" fillId="2" borderId="16" xfId="0" applyFont="1" applyFill="1" applyBorder="1" applyAlignment="1" applyProtection="1">
      <alignment horizontal="center" vertical="center"/>
    </xf>
    <xf numFmtId="37" fontId="5" fillId="4" borderId="17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11" fillId="3" borderId="6" xfId="0" applyFont="1" applyFill="1" applyBorder="1" applyAlignment="1" applyProtection="1">
      <alignment horizontal="left" wrapText="1"/>
    </xf>
    <xf numFmtId="0" fontId="10" fillId="4" borderId="13" xfId="0" applyFont="1" applyFill="1" applyBorder="1" applyProtection="1"/>
    <xf numFmtId="0" fontId="10" fillId="4" borderId="12" xfId="0" applyFont="1" applyFill="1" applyBorder="1" applyAlignment="1" applyProtection="1">
      <alignment horizontal="center"/>
    </xf>
    <xf numFmtId="0" fontId="10" fillId="4" borderId="5" xfId="0" applyFont="1" applyFill="1" applyBorder="1" applyAlignment="1" applyProtection="1">
      <alignment horizontal="right"/>
    </xf>
    <xf numFmtId="0" fontId="12" fillId="2" borderId="19" xfId="0" applyFont="1" applyFill="1" applyBorder="1" applyAlignment="1" applyProtection="1">
      <alignment horizontal="centerContinuous" vertical="center"/>
    </xf>
    <xf numFmtId="0" fontId="10" fillId="4" borderId="20" xfId="0" applyFont="1" applyFill="1" applyBorder="1" applyProtection="1"/>
    <xf numFmtId="0" fontId="15" fillId="0" borderId="21" xfId="0" applyFont="1" applyBorder="1" applyProtection="1"/>
    <xf numFmtId="0" fontId="9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/>
    <xf numFmtId="0" fontId="0" fillId="5" borderId="0" xfId="0" applyFill="1" applyBorder="1"/>
    <xf numFmtId="0" fontId="4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>
      <alignment horizontal="center"/>
    </xf>
    <xf numFmtId="37" fontId="14" fillId="5" borderId="0" xfId="0" applyNumberFormat="1" applyFont="1" applyFill="1" applyBorder="1" applyAlignment="1">
      <alignment horizontal="center"/>
    </xf>
    <xf numFmtId="164" fontId="5" fillId="5" borderId="0" xfId="2" applyNumberFormat="1" applyFont="1" applyFill="1" applyBorder="1" applyAlignment="1">
      <alignment horizontal="right"/>
    </xf>
    <xf numFmtId="39" fontId="4" fillId="5" borderId="0" xfId="0" applyNumberFormat="1" applyFont="1" applyFill="1" applyBorder="1" applyAlignment="1" applyProtection="1">
      <alignment horizontal="left" vertical="center"/>
    </xf>
    <xf numFmtId="0" fontId="2" fillId="5" borderId="0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/>
    </xf>
    <xf numFmtId="39" fontId="3" fillId="5" borderId="0" xfId="0" applyNumberFormat="1" applyFont="1" applyFill="1" applyBorder="1" applyProtection="1"/>
    <xf numFmtId="0" fontId="2" fillId="5" borderId="0" xfId="0" applyFont="1" applyFill="1" applyBorder="1"/>
    <xf numFmtId="39" fontId="3" fillId="5" borderId="0" xfId="0" applyNumberFormat="1" applyFont="1" applyFill="1" applyBorder="1" applyAlignment="1" applyProtection="1">
      <alignment horizontal="right"/>
    </xf>
    <xf numFmtId="0" fontId="4" fillId="5" borderId="0" xfId="0" applyFont="1" applyFill="1" applyBorder="1" applyAlignment="1" applyProtection="1">
      <alignment horizontal="center"/>
    </xf>
    <xf numFmtId="39" fontId="4" fillId="5" borderId="0" xfId="0" applyNumberFormat="1" applyFont="1" applyFill="1" applyBorder="1" applyProtection="1"/>
    <xf numFmtId="165" fontId="3" fillId="5" borderId="0" xfId="0" applyNumberFormat="1" applyFont="1" applyFill="1" applyBorder="1" applyProtection="1"/>
    <xf numFmtId="165" fontId="0" fillId="5" borderId="0" xfId="0" applyNumberFormat="1" applyFill="1" applyBorder="1"/>
    <xf numFmtId="165" fontId="11" fillId="5" borderId="0" xfId="0" applyNumberFormat="1" applyFont="1" applyFill="1" applyBorder="1"/>
    <xf numFmtId="164" fontId="5" fillId="5" borderId="0" xfId="2" applyNumberFormat="1" applyFont="1" applyFill="1" applyBorder="1" applyAlignment="1">
      <alignment horizontal="center" textRotation="90" wrapText="1"/>
    </xf>
    <xf numFmtId="0" fontId="4" fillId="5" borderId="0" xfId="0" applyFont="1" applyFill="1" applyBorder="1" applyAlignment="1" applyProtection="1">
      <alignment horizontal="center" vertical="center" textRotation="90" wrapText="1"/>
    </xf>
    <xf numFmtId="0" fontId="5" fillId="5" borderId="0" xfId="0" applyFont="1" applyFill="1" applyBorder="1" applyAlignment="1">
      <alignment horizontal="center" textRotation="90" wrapText="1"/>
    </xf>
    <xf numFmtId="3" fontId="5" fillId="5" borderId="0" xfId="2" applyNumberFormat="1" applyFon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0" fontId="0" fillId="5" borderId="0" xfId="0" applyNumberFormat="1" applyFill="1" applyBorder="1" applyAlignment="1">
      <alignment horizontal="center"/>
    </xf>
    <xf numFmtId="5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2" fontId="4" fillId="5" borderId="0" xfId="0" applyNumberFormat="1" applyFont="1" applyFill="1" applyBorder="1" applyAlignment="1" applyProtection="1">
      <alignment horizontal="left" vertical="center"/>
    </xf>
    <xf numFmtId="4" fontId="5" fillId="5" borderId="0" xfId="2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37" fontId="16" fillId="5" borderId="0" xfId="0" applyNumberFormat="1" applyFont="1" applyFill="1" applyBorder="1" applyProtection="1"/>
    <xf numFmtId="37" fontId="16" fillId="5" borderId="0" xfId="0" applyNumberFormat="1" applyFont="1" applyFill="1" applyBorder="1" applyAlignment="1" applyProtection="1">
      <alignment horizontal="right"/>
    </xf>
    <xf numFmtId="39" fontId="16" fillId="5" borderId="0" xfId="0" applyNumberFormat="1" applyFont="1" applyFill="1" applyBorder="1" applyAlignment="1" applyProtection="1">
      <alignment horizontal="right"/>
    </xf>
    <xf numFmtId="165" fontId="16" fillId="5" borderId="0" xfId="0" applyNumberFormat="1" applyFont="1" applyFill="1" applyBorder="1" applyProtection="1"/>
    <xf numFmtId="0" fontId="9" fillId="5" borderId="0" xfId="0" applyFont="1" applyFill="1" applyBorder="1"/>
    <xf numFmtId="0" fontId="17" fillId="5" borderId="0" xfId="0" applyFont="1" applyFill="1" applyBorder="1" applyAlignment="1" applyProtection="1">
      <alignment horizontal="center"/>
    </xf>
    <xf numFmtId="39" fontId="17" fillId="5" borderId="0" xfId="0" applyNumberFormat="1" applyFont="1" applyFill="1" applyBorder="1" applyProtection="1"/>
    <xf numFmtId="0" fontId="18" fillId="5" borderId="0" xfId="0" applyFont="1" applyFill="1" applyBorder="1"/>
    <xf numFmtId="37" fontId="19" fillId="5" borderId="0" xfId="0" applyNumberFormat="1" applyFont="1" applyFill="1" applyBorder="1"/>
    <xf numFmtId="0" fontId="1" fillId="0" borderId="6" xfId="0" applyFont="1" applyFill="1" applyBorder="1" applyAlignment="1" applyProtection="1">
      <alignment horizontal="left" indent="1"/>
    </xf>
    <xf numFmtId="0" fontId="4" fillId="0" borderId="22" xfId="0" applyFont="1" applyFill="1" applyBorder="1" applyAlignment="1" applyProtection="1">
      <alignment horizontal="center"/>
    </xf>
    <xf numFmtId="0" fontId="12" fillId="2" borderId="18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 vertical="center"/>
    </xf>
    <xf numFmtId="0" fontId="8" fillId="0" borderId="23" xfId="0" applyFont="1" applyFill="1" applyBorder="1" applyProtection="1"/>
    <xf numFmtId="44" fontId="1" fillId="0" borderId="24" xfId="2" applyFont="1" applyFill="1" applyBorder="1" applyAlignment="1" applyProtection="1">
      <alignment horizontal="right"/>
    </xf>
    <xf numFmtId="44" fontId="1" fillId="0" borderId="4" xfId="2" applyFont="1" applyFill="1" applyBorder="1" applyAlignment="1" applyProtection="1">
      <alignment horizontal="right"/>
    </xf>
    <xf numFmtId="44" fontId="1" fillId="0" borderId="6" xfId="2" applyFont="1" applyFill="1" applyBorder="1" applyAlignment="1" applyProtection="1">
      <alignment horizontal="right"/>
    </xf>
    <xf numFmtId="44" fontId="3" fillId="0" borderId="0" xfId="2" applyFont="1" applyBorder="1" applyAlignment="1" applyProtection="1">
      <alignment horizontal="center"/>
    </xf>
    <xf numFmtId="44" fontId="3" fillId="0" borderId="0" xfId="2" applyFont="1" applyBorder="1" applyProtection="1"/>
    <xf numFmtId="44" fontId="0" fillId="0" borderId="0" xfId="2" applyFont="1" applyBorder="1"/>
    <xf numFmtId="44" fontId="0" fillId="0" borderId="0" xfId="2" applyFont="1" applyBorder="1" applyAlignment="1">
      <alignment horizontal="center"/>
    </xf>
    <xf numFmtId="44" fontId="4" fillId="0" borderId="25" xfId="2" applyFont="1" applyFill="1" applyBorder="1" applyAlignment="1">
      <alignment horizontal="center"/>
    </xf>
    <xf numFmtId="44" fontId="4" fillId="0" borderId="22" xfId="2" applyFont="1" applyFill="1" applyBorder="1" applyAlignment="1">
      <alignment horizontal="center"/>
    </xf>
    <xf numFmtId="44" fontId="4" fillId="0" borderId="28" xfId="2" applyFont="1" applyFill="1" applyBorder="1" applyAlignment="1" applyProtection="1">
      <alignment horizontal="center"/>
    </xf>
    <xf numFmtId="44" fontId="12" fillId="2" borderId="24" xfId="2" applyFont="1" applyFill="1" applyBorder="1" applyAlignment="1" applyProtection="1">
      <alignment horizontal="center" vertical="center"/>
    </xf>
    <xf numFmtId="44" fontId="10" fillId="4" borderId="26" xfId="2" applyFont="1" applyFill="1" applyBorder="1" applyAlignment="1" applyProtection="1">
      <alignment horizontal="right"/>
    </xf>
    <xf numFmtId="44" fontId="3" fillId="0" borderId="0" xfId="2" applyFont="1" applyFill="1" applyBorder="1" applyAlignment="1" applyProtection="1">
      <alignment horizontal="center"/>
    </xf>
    <xf numFmtId="44" fontId="3" fillId="0" borderId="0" xfId="2" applyFont="1" applyFill="1" applyBorder="1" applyProtection="1"/>
    <xf numFmtId="166" fontId="5" fillId="0" borderId="31" xfId="1" applyNumberFormat="1" applyFont="1" applyFill="1" applyBorder="1" applyAlignment="1"/>
    <xf numFmtId="166" fontId="4" fillId="0" borderId="10" xfId="1" applyNumberFormat="1" applyFont="1" applyFill="1" applyBorder="1" applyAlignment="1" applyProtection="1">
      <alignment horizontal="center"/>
    </xf>
    <xf numFmtId="166" fontId="12" fillId="2" borderId="6" xfId="1" applyNumberFormat="1" applyFont="1" applyFill="1" applyBorder="1" applyAlignment="1" applyProtection="1">
      <alignment horizontal="centerContinuous" vertical="center"/>
    </xf>
    <xf numFmtId="166" fontId="5" fillId="0" borderId="19" xfId="1" applyNumberFormat="1" applyFont="1" applyFill="1" applyBorder="1" applyAlignment="1" applyProtection="1">
      <alignment horizontal="center"/>
    </xf>
    <xf numFmtId="166" fontId="5" fillId="4" borderId="32" xfId="1" applyNumberFormat="1" applyFont="1" applyFill="1" applyBorder="1" applyAlignment="1" applyProtection="1">
      <alignment horizontal="center"/>
    </xf>
    <xf numFmtId="166" fontId="10" fillId="4" borderId="13" xfId="1" applyNumberFormat="1" applyFont="1" applyFill="1" applyBorder="1" applyProtection="1"/>
    <xf numFmtId="166" fontId="0" fillId="0" borderId="0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Protection="1"/>
    <xf numFmtId="166" fontId="3" fillId="6" borderId="0" xfId="1" applyNumberFormat="1" applyFont="1" applyFill="1" applyBorder="1" applyProtection="1"/>
    <xf numFmtId="167" fontId="5" fillId="0" borderId="34" xfId="2" applyNumberFormat="1" applyFont="1" applyFill="1" applyBorder="1" applyAlignment="1">
      <alignment horizontal="center"/>
    </xf>
    <xf numFmtId="167" fontId="5" fillId="3" borderId="35" xfId="2" applyNumberFormat="1" applyFont="1" applyFill="1" applyBorder="1" applyAlignment="1" applyProtection="1">
      <alignment horizontal="right"/>
    </xf>
    <xf numFmtId="167" fontId="5" fillId="0" borderId="35" xfId="2" applyNumberFormat="1" applyFont="1" applyFill="1" applyBorder="1" applyAlignment="1" applyProtection="1">
      <alignment horizontal="right"/>
    </xf>
    <xf numFmtId="167" fontId="5" fillId="4" borderId="38" xfId="2" applyNumberFormat="1" applyFont="1" applyFill="1" applyBorder="1" applyAlignment="1" applyProtection="1">
      <alignment horizontal="right"/>
    </xf>
    <xf numFmtId="167" fontId="4" fillId="0" borderId="0" xfId="2" applyNumberFormat="1" applyFont="1" applyBorder="1" applyAlignment="1" applyProtection="1">
      <alignment horizontal="center"/>
    </xf>
    <xf numFmtId="167" fontId="4" fillId="0" borderId="0" xfId="2" applyNumberFormat="1" applyFont="1" applyBorder="1" applyProtection="1"/>
    <xf numFmtId="167" fontId="7" fillId="0" borderId="0" xfId="2" applyNumberFormat="1" applyFont="1" applyBorder="1"/>
    <xf numFmtId="167" fontId="12" fillId="2" borderId="35" xfId="2" applyNumberFormat="1" applyFont="1" applyFill="1" applyBorder="1" applyAlignment="1" applyProtection="1">
      <alignment horizontal="center" vertical="center"/>
    </xf>
    <xf numFmtId="167" fontId="5" fillId="0" borderId="39" xfId="2" applyNumberFormat="1" applyFont="1" applyFill="1" applyBorder="1" applyAlignment="1" applyProtection="1">
      <alignment horizontal="right"/>
    </xf>
    <xf numFmtId="167" fontId="4" fillId="0" borderId="0" xfId="2" applyNumberFormat="1" applyFont="1" applyFill="1" applyBorder="1" applyAlignment="1" applyProtection="1">
      <alignment horizontal="center"/>
    </xf>
    <xf numFmtId="167" fontId="4" fillId="0" borderId="0" xfId="2" applyNumberFormat="1" applyFont="1" applyFill="1" applyBorder="1" applyProtection="1"/>
    <xf numFmtId="167" fontId="2" fillId="0" borderId="0" xfId="2" applyNumberFormat="1" applyFont="1" applyBorder="1" applyAlignment="1">
      <alignment horizontal="center"/>
    </xf>
    <xf numFmtId="167" fontId="2" fillId="0" borderId="0" xfId="2" applyNumberFormat="1" applyFont="1" applyBorder="1"/>
    <xf numFmtId="0" fontId="8" fillId="0" borderId="15" xfId="0" applyFont="1" applyBorder="1" applyProtection="1"/>
    <xf numFmtId="43" fontId="8" fillId="0" borderId="33" xfId="1" applyFont="1" applyFill="1" applyBorder="1" applyAlignment="1" applyProtection="1">
      <alignment horizontal="right"/>
    </xf>
    <xf numFmtId="0" fontId="8" fillId="2" borderId="14" xfId="0" applyFont="1" applyFill="1" applyBorder="1" applyAlignment="1" applyProtection="1">
      <alignment horizontal="right"/>
    </xf>
    <xf numFmtId="44" fontId="8" fillId="0" borderId="15" xfId="2" applyFont="1" applyFill="1" applyBorder="1" applyAlignment="1" applyProtection="1">
      <alignment horizontal="right"/>
    </xf>
    <xf numFmtId="167" fontId="8" fillId="0" borderId="33" xfId="2" applyNumberFormat="1" applyFont="1" applyFill="1" applyBorder="1" applyAlignment="1" applyProtection="1">
      <alignment horizontal="right"/>
    </xf>
    <xf numFmtId="167" fontId="8" fillId="0" borderId="30" xfId="2" applyNumberFormat="1" applyFont="1" applyFill="1" applyBorder="1" applyAlignment="1" applyProtection="1">
      <alignment horizontal="right"/>
    </xf>
    <xf numFmtId="167" fontId="8" fillId="0" borderId="15" xfId="2" applyNumberFormat="1" applyFont="1" applyFill="1" applyBorder="1" applyAlignment="1" applyProtection="1">
      <alignment horizontal="right"/>
    </xf>
    <xf numFmtId="167" fontId="8" fillId="0" borderId="36" xfId="2" applyNumberFormat="1" applyFont="1" applyFill="1" applyBorder="1" applyAlignment="1" applyProtection="1">
      <alignment horizontal="right"/>
    </xf>
    <xf numFmtId="164" fontId="8" fillId="5" borderId="0" xfId="0" applyNumberFormat="1" applyFont="1" applyFill="1" applyBorder="1" applyAlignment="1" applyProtection="1">
      <alignment horizontal="right"/>
    </xf>
    <xf numFmtId="0" fontId="8" fillId="0" borderId="12" xfId="0" applyFont="1" applyBorder="1" applyProtection="1"/>
    <xf numFmtId="0" fontId="8" fillId="3" borderId="20" xfId="0" applyNumberFormat="1" applyFont="1" applyFill="1" applyBorder="1" applyAlignment="1" applyProtection="1">
      <alignment horizontal="right"/>
    </xf>
    <xf numFmtId="0" fontId="8" fillId="3" borderId="3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right"/>
    </xf>
    <xf numFmtId="44" fontId="8" fillId="3" borderId="30" xfId="2" applyFont="1" applyFill="1" applyBorder="1" applyAlignment="1" applyProtection="1">
      <alignment horizontal="right"/>
    </xf>
    <xf numFmtId="44" fontId="8" fillId="0" borderId="15" xfId="2" applyFont="1" applyFill="1" applyBorder="1" applyAlignment="1">
      <alignment horizontal="right"/>
    </xf>
    <xf numFmtId="167" fontId="0" fillId="0" borderId="0" xfId="2" applyNumberFormat="1" applyFont="1" applyBorder="1"/>
    <xf numFmtId="166" fontId="1" fillId="8" borderId="6" xfId="1" applyNumberFormat="1" applyFont="1" applyFill="1" applyBorder="1" applyAlignment="1" applyProtection="1">
      <alignment horizontal="right"/>
    </xf>
    <xf numFmtId="0" fontId="24" fillId="0" borderId="4" xfId="0" applyFont="1" applyFill="1" applyBorder="1"/>
    <xf numFmtId="0" fontId="26" fillId="0" borderId="0" xfId="0" applyFont="1" applyFill="1" applyBorder="1"/>
    <xf numFmtId="0" fontId="8" fillId="0" borderId="13" xfId="0" applyFont="1" applyFill="1" applyBorder="1" applyProtection="1"/>
    <xf numFmtId="166" fontId="1" fillId="8" borderId="19" xfId="1" applyNumberFormat="1" applyFont="1" applyFill="1" applyBorder="1" applyAlignment="1" applyProtection="1">
      <alignment horizontal="right"/>
    </xf>
    <xf numFmtId="44" fontId="1" fillId="8" borderId="4" xfId="2" applyFont="1" applyFill="1" applyBorder="1" applyAlignment="1" applyProtection="1">
      <alignment horizontal="right"/>
    </xf>
    <xf numFmtId="44" fontId="1" fillId="8" borderId="24" xfId="2" applyFont="1" applyFill="1" applyBorder="1" applyAlignment="1" applyProtection="1">
      <alignment horizontal="right"/>
    </xf>
    <xf numFmtId="44" fontId="1" fillId="8" borderId="6" xfId="2" applyFont="1" applyFill="1" applyBorder="1" applyAlignment="1" applyProtection="1">
      <alignment horizontal="right"/>
    </xf>
    <xf numFmtId="166" fontId="8" fillId="0" borderId="33" xfId="1" applyNumberFormat="1" applyFont="1" applyFill="1" applyBorder="1" applyAlignment="1" applyProtection="1">
      <alignment horizontal="right"/>
    </xf>
    <xf numFmtId="0" fontId="21" fillId="9" borderId="0" xfId="0" applyFont="1" applyFill="1" applyBorder="1" applyAlignment="1">
      <alignment horizontal="left" indent="1"/>
    </xf>
    <xf numFmtId="0" fontId="22" fillId="9" borderId="6" xfId="0" applyFont="1" applyFill="1" applyBorder="1" applyAlignment="1" applyProtection="1">
      <alignment horizontal="left" indent="2"/>
    </xf>
    <xf numFmtId="0" fontId="21" fillId="9" borderId="2" xfId="0" applyFont="1" applyFill="1" applyBorder="1" applyAlignment="1" applyProtection="1">
      <alignment horizontal="left" indent="1"/>
    </xf>
    <xf numFmtId="166" fontId="21" fillId="9" borderId="19" xfId="1" applyNumberFormat="1" applyFont="1" applyFill="1" applyBorder="1" applyAlignment="1" applyProtection="1">
      <alignment horizontal="left" indent="1"/>
    </xf>
    <xf numFmtId="37" fontId="21" fillId="9" borderId="2" xfId="0" applyNumberFormat="1" applyFont="1" applyFill="1" applyBorder="1" applyAlignment="1" applyProtection="1">
      <alignment horizontal="left" indent="1"/>
    </xf>
    <xf numFmtId="44" fontId="21" fillId="9" borderId="24" xfId="2" applyFont="1" applyFill="1" applyBorder="1" applyAlignment="1" applyProtection="1">
      <alignment horizontal="left" indent="1"/>
    </xf>
    <xf numFmtId="167" fontId="22" fillId="9" borderId="35" xfId="2" applyNumberFormat="1" applyFont="1" applyFill="1" applyBorder="1" applyAlignment="1" applyProtection="1">
      <alignment horizontal="left" indent="1"/>
    </xf>
    <xf numFmtId="44" fontId="21" fillId="9" borderId="4" xfId="2" applyFont="1" applyFill="1" applyBorder="1" applyAlignment="1" applyProtection="1">
      <alignment horizontal="left" indent="1"/>
    </xf>
    <xf numFmtId="164" fontId="22" fillId="9" borderId="0" xfId="2" applyNumberFormat="1" applyFont="1" applyFill="1" applyBorder="1" applyAlignment="1">
      <alignment horizontal="left" indent="1"/>
    </xf>
    <xf numFmtId="164" fontId="22" fillId="9" borderId="0" xfId="2" applyNumberFormat="1" applyFont="1" applyFill="1" applyBorder="1" applyAlignment="1">
      <alignment horizontal="left" wrapText="1" indent="1"/>
    </xf>
    <xf numFmtId="0" fontId="6" fillId="9" borderId="0" xfId="0" applyFont="1" applyFill="1" applyBorder="1" applyAlignment="1" applyProtection="1">
      <alignment horizontal="left" vertical="center" wrapText="1" indent="1"/>
    </xf>
    <xf numFmtId="0" fontId="22" fillId="9" borderId="0" xfId="0" applyFont="1" applyFill="1" applyBorder="1" applyAlignment="1">
      <alignment horizontal="left" wrapText="1" indent="1"/>
    </xf>
    <xf numFmtId="166" fontId="8" fillId="3" borderId="13" xfId="1" applyNumberFormat="1" applyFont="1" applyFill="1" applyBorder="1" applyAlignment="1" applyProtection="1">
      <alignment horizontal="right"/>
    </xf>
    <xf numFmtId="0" fontId="8" fillId="3" borderId="12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right"/>
    </xf>
    <xf numFmtId="44" fontId="8" fillId="3" borderId="26" xfId="2" applyFont="1" applyFill="1" applyBorder="1" applyAlignment="1" applyProtection="1">
      <alignment horizontal="right"/>
    </xf>
    <xf numFmtId="167" fontId="5" fillId="8" borderId="35" xfId="2" applyNumberFormat="1" applyFont="1" applyFill="1" applyBorder="1" applyAlignment="1" applyProtection="1">
      <alignment horizontal="right"/>
    </xf>
    <xf numFmtId="44" fontId="1" fillId="8" borderId="4" xfId="3" applyNumberFormat="1" applyFont="1" applyFill="1" applyBorder="1" applyAlignment="1" applyProtection="1">
      <alignment horizontal="center"/>
    </xf>
    <xf numFmtId="0" fontId="15" fillId="0" borderId="0" xfId="0" applyFont="1" applyBorder="1" applyProtection="1"/>
    <xf numFmtId="0" fontId="8" fillId="0" borderId="10" xfId="0" applyFont="1" applyFill="1" applyBorder="1" applyAlignment="1" applyProtection="1">
      <alignment horizontal="center" vertical="center"/>
    </xf>
    <xf numFmtId="0" fontId="1" fillId="0" borderId="2" xfId="0" applyFont="1" applyBorder="1" applyProtection="1"/>
    <xf numFmtId="166" fontId="1" fillId="3" borderId="19" xfId="1" applyNumberFormat="1" applyFont="1" applyFill="1" applyBorder="1" applyAlignment="1" applyProtection="1">
      <alignment horizontal="center"/>
    </xf>
    <xf numFmtId="37" fontId="1" fillId="3" borderId="2" xfId="0" applyNumberFormat="1" applyFont="1" applyFill="1" applyBorder="1" applyAlignment="1" applyProtection="1">
      <alignment horizontal="center"/>
    </xf>
    <xf numFmtId="44" fontId="1" fillId="3" borderId="24" xfId="2" applyFont="1" applyFill="1" applyBorder="1" applyAlignment="1" applyProtection="1">
      <alignment horizontal="right"/>
    </xf>
    <xf numFmtId="44" fontId="1" fillId="3" borderId="4" xfId="2" applyFont="1" applyFill="1" applyBorder="1" applyAlignment="1" applyProtection="1">
      <alignment horizontal="right"/>
    </xf>
    <xf numFmtId="0" fontId="1" fillId="0" borderId="2" xfId="0" applyFont="1" applyFill="1" applyBorder="1" applyProtection="1"/>
    <xf numFmtId="0" fontId="8" fillId="0" borderId="3" xfId="0" applyFont="1" applyBorder="1" applyProtection="1"/>
    <xf numFmtId="166" fontId="8" fillId="0" borderId="21" xfId="1" applyNumberFormat="1" applyFont="1" applyFill="1" applyBorder="1" applyAlignment="1" applyProtection="1">
      <alignment horizontal="center"/>
    </xf>
    <xf numFmtId="44" fontId="8" fillId="0" borderId="15" xfId="2" applyFont="1" applyFill="1" applyBorder="1" applyAlignment="1" applyProtection="1">
      <alignment horizontal="center"/>
    </xf>
    <xf numFmtId="44" fontId="8" fillId="0" borderId="15" xfId="2" applyFont="1" applyFill="1" applyBorder="1" applyAlignment="1">
      <alignment horizontal="center"/>
    </xf>
    <xf numFmtId="5" fontId="8" fillId="5" borderId="0" xfId="0" applyNumberFormat="1" applyFont="1" applyFill="1" applyBorder="1" applyAlignment="1" applyProtection="1">
      <alignment horizontal="right"/>
    </xf>
    <xf numFmtId="0" fontId="1" fillId="4" borderId="6" xfId="0" applyFont="1" applyFill="1" applyBorder="1" applyAlignment="1" applyProtection="1">
      <alignment horizontal="left" indent="1"/>
    </xf>
    <xf numFmtId="0" fontId="1" fillId="4" borderId="2" xfId="0" applyFont="1" applyFill="1" applyBorder="1" applyProtection="1"/>
    <xf numFmtId="44" fontId="1" fillId="4" borderId="27" xfId="2" applyFont="1" applyFill="1" applyBorder="1" applyAlignment="1" applyProtection="1">
      <alignment horizontal="right"/>
    </xf>
    <xf numFmtId="44" fontId="1" fillId="3" borderId="18" xfId="2" applyFont="1" applyFill="1" applyBorder="1" applyAlignment="1" applyProtection="1">
      <alignment horizontal="right"/>
    </xf>
    <xf numFmtId="0" fontId="8" fillId="4" borderId="13" xfId="0" applyFont="1" applyFill="1" applyBorder="1" applyProtection="1"/>
    <xf numFmtId="0" fontId="8" fillId="4" borderId="12" xfId="0" applyFont="1" applyFill="1" applyBorder="1" applyProtection="1"/>
    <xf numFmtId="166" fontId="8" fillId="4" borderId="20" xfId="1" applyNumberFormat="1" applyFont="1" applyFill="1" applyBorder="1" applyAlignment="1" applyProtection="1">
      <alignment horizontal="center"/>
    </xf>
    <xf numFmtId="0" fontId="8" fillId="4" borderId="12" xfId="0" applyFont="1" applyFill="1" applyBorder="1" applyAlignment="1" applyProtection="1">
      <alignment horizontal="center"/>
    </xf>
    <xf numFmtId="44" fontId="8" fillId="4" borderId="26" xfId="2" applyFont="1" applyFill="1" applyBorder="1" applyAlignment="1" applyProtection="1">
      <alignment horizontal="center"/>
    </xf>
    <xf numFmtId="167" fontId="8" fillId="4" borderId="37" xfId="2" applyNumberFormat="1" applyFont="1" applyFill="1" applyBorder="1" applyAlignment="1" applyProtection="1">
      <alignment horizontal="right"/>
    </xf>
    <xf numFmtId="44" fontId="8" fillId="4" borderId="5" xfId="2" applyFont="1" applyFill="1" applyBorder="1" applyAlignment="1">
      <alignment horizontal="center"/>
    </xf>
    <xf numFmtId="164" fontId="8" fillId="5" borderId="0" xfId="0" applyNumberFormat="1" applyFont="1" applyFill="1" applyBorder="1" applyAlignment="1">
      <alignment horizontal="right"/>
    </xf>
    <xf numFmtId="167" fontId="5" fillId="0" borderId="0" xfId="2" applyNumberFormat="1" applyFont="1" applyBorder="1" applyAlignment="1">
      <alignment horizontal="center"/>
    </xf>
    <xf numFmtId="166" fontId="8" fillId="0" borderId="0" xfId="1" applyNumberFormat="1" applyFont="1" applyFill="1" applyBorder="1" applyAlignment="1" applyProtection="1">
      <alignment horizontal="right"/>
    </xf>
    <xf numFmtId="0" fontId="11" fillId="5" borderId="0" xfId="0" applyFont="1" applyFill="1" applyBorder="1"/>
    <xf numFmtId="167" fontId="5" fillId="0" borderId="0" xfId="2" applyNumberFormat="1" applyFont="1" applyBorder="1"/>
    <xf numFmtId="0" fontId="8" fillId="0" borderId="0" xfId="0" applyFont="1" applyBorder="1" applyProtection="1"/>
    <xf numFmtId="166" fontId="8" fillId="3" borderId="13" xfId="1" applyNumberFormat="1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44" fontId="8" fillId="3" borderId="26" xfId="2" applyFont="1" applyFill="1" applyBorder="1" applyAlignment="1" applyProtection="1">
      <alignment horizontal="center"/>
    </xf>
    <xf numFmtId="167" fontId="8" fillId="3" borderId="37" xfId="2" applyNumberFormat="1" applyFont="1" applyFill="1" applyBorder="1" applyAlignment="1" applyProtection="1">
      <alignment horizontal="right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166" fontId="22" fillId="0" borderId="31" xfId="1" applyNumberFormat="1" applyFont="1" applyFill="1" applyBorder="1" applyAlignment="1"/>
    <xf numFmtId="0" fontId="28" fillId="2" borderId="16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>
      <alignment horizont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/>
    </xf>
    <xf numFmtId="166" fontId="22" fillId="0" borderId="10" xfId="1" applyNumberFormat="1" applyFont="1" applyFill="1" applyBorder="1" applyAlignment="1" applyProtection="1">
      <alignment horizontal="center"/>
    </xf>
    <xf numFmtId="0" fontId="22" fillId="0" borderId="22" xfId="0" applyFont="1" applyFill="1" applyBorder="1" applyAlignment="1" applyProtection="1">
      <alignment horizontal="center"/>
    </xf>
    <xf numFmtId="0" fontId="28" fillId="2" borderId="18" xfId="0" applyFont="1" applyFill="1" applyBorder="1" applyAlignment="1" applyProtection="1">
      <alignment horizontal="center"/>
    </xf>
    <xf numFmtId="167" fontId="22" fillId="0" borderId="34" xfId="2" applyNumberFormat="1" applyFont="1" applyFill="1" applyBorder="1" applyAlignment="1">
      <alignment horizontal="center"/>
    </xf>
    <xf numFmtId="0" fontId="28" fillId="2" borderId="6" xfId="0" applyFont="1" applyFill="1" applyBorder="1" applyAlignment="1" applyProtection="1">
      <alignment horizontal="centerContinuous" vertical="center"/>
    </xf>
    <xf numFmtId="0" fontId="28" fillId="2" borderId="19" xfId="0" applyFont="1" applyFill="1" applyBorder="1" applyAlignment="1" applyProtection="1">
      <alignment horizontal="centerContinuous" vertical="center"/>
    </xf>
    <xf numFmtId="166" fontId="28" fillId="2" borderId="6" xfId="1" applyNumberFormat="1" applyFont="1" applyFill="1" applyBorder="1" applyAlignment="1" applyProtection="1">
      <alignment horizontal="centerContinuous" vertical="center"/>
    </xf>
    <xf numFmtId="0" fontId="28" fillId="2" borderId="2" xfId="0" applyFont="1" applyFill="1" applyBorder="1" applyAlignment="1" applyProtection="1">
      <alignment horizontal="center" vertical="center"/>
    </xf>
    <xf numFmtId="167" fontId="28" fillId="2" borderId="35" xfId="2" applyNumberFormat="1" applyFont="1" applyFill="1" applyBorder="1" applyAlignment="1" applyProtection="1">
      <alignment horizontal="center" vertical="center"/>
    </xf>
    <xf numFmtId="167" fontId="28" fillId="2" borderId="35" xfId="2" applyNumberFormat="1" applyFont="1" applyFill="1" applyBorder="1" applyAlignment="1" applyProtection="1">
      <alignment horizontal="center"/>
    </xf>
    <xf numFmtId="0" fontId="22" fillId="3" borderId="6" xfId="0" applyFont="1" applyFill="1" applyBorder="1" applyAlignment="1" applyProtection="1">
      <alignment horizontal="left" wrapText="1"/>
    </xf>
    <xf numFmtId="0" fontId="21" fillId="0" borderId="2" xfId="0" applyFont="1" applyBorder="1" applyProtection="1"/>
    <xf numFmtId="166" fontId="21" fillId="3" borderId="19" xfId="1" applyNumberFormat="1" applyFont="1" applyFill="1" applyBorder="1" applyAlignment="1" applyProtection="1">
      <alignment horizontal="center"/>
    </xf>
    <xf numFmtId="37" fontId="21" fillId="3" borderId="2" xfId="0" applyNumberFormat="1" applyFont="1" applyFill="1" applyBorder="1" applyAlignment="1" applyProtection="1">
      <alignment horizontal="center"/>
    </xf>
    <xf numFmtId="167" fontId="22" fillId="3" borderId="35" xfId="2" applyNumberFormat="1" applyFont="1" applyFill="1" applyBorder="1" applyAlignment="1" applyProtection="1">
      <alignment horizontal="right"/>
    </xf>
    <xf numFmtId="0" fontId="21" fillId="0" borderId="2" xfId="0" applyFont="1" applyFill="1" applyBorder="1" applyProtection="1"/>
    <xf numFmtId="166" fontId="21" fillId="8" borderId="6" xfId="1" applyNumberFormat="1" applyFont="1" applyFill="1" applyBorder="1" applyAlignment="1" applyProtection="1">
      <alignment horizontal="right"/>
    </xf>
    <xf numFmtId="0" fontId="30" fillId="0" borderId="4" xfId="0" applyFont="1" applyFill="1" applyBorder="1"/>
    <xf numFmtId="167" fontId="22" fillId="0" borderId="35" xfId="2" applyNumberFormat="1" applyFont="1" applyFill="1" applyBorder="1" applyAlignment="1" applyProtection="1">
      <alignment horizontal="right"/>
    </xf>
    <xf numFmtId="167" fontId="22" fillId="8" borderId="35" xfId="2" applyNumberFormat="1" applyFont="1" applyFill="1" applyBorder="1" applyAlignment="1" applyProtection="1">
      <alignment horizontal="right"/>
    </xf>
    <xf numFmtId="0" fontId="22" fillId="0" borderId="23" xfId="0" applyFont="1" applyFill="1" applyBorder="1" applyProtection="1"/>
    <xf numFmtId="0" fontId="22" fillId="0" borderId="3" xfId="0" applyFont="1" applyBorder="1" applyProtection="1"/>
    <xf numFmtId="166" fontId="22" fillId="0" borderId="21" xfId="1" applyNumberFormat="1" applyFont="1" applyFill="1" applyBorder="1" applyAlignment="1" applyProtection="1">
      <alignment horizontal="center"/>
    </xf>
    <xf numFmtId="0" fontId="22" fillId="0" borderId="15" xfId="0" applyFont="1" applyFill="1" applyBorder="1" applyAlignment="1" applyProtection="1">
      <alignment horizontal="center"/>
    </xf>
    <xf numFmtId="167" fontId="22" fillId="0" borderId="36" xfId="2" applyNumberFormat="1" applyFont="1" applyFill="1" applyBorder="1" applyAlignment="1" applyProtection="1">
      <alignment horizontal="right"/>
    </xf>
    <xf numFmtId="0" fontId="21" fillId="0" borderId="6" xfId="0" applyFont="1" applyFill="1" applyBorder="1" applyAlignment="1" applyProtection="1">
      <alignment horizontal="left" indent="1"/>
    </xf>
    <xf numFmtId="166" fontId="22" fillId="0" borderId="19" xfId="1" applyNumberFormat="1" applyFont="1" applyFill="1" applyBorder="1" applyAlignment="1" applyProtection="1">
      <alignment horizontal="center"/>
    </xf>
    <xf numFmtId="37" fontId="22" fillId="0" borderId="2" xfId="0" applyNumberFormat="1" applyFont="1" applyFill="1" applyBorder="1" applyAlignment="1" applyProtection="1">
      <alignment horizontal="center"/>
    </xf>
    <xf numFmtId="0" fontId="25" fillId="0" borderId="4" xfId="0" applyFont="1" applyBorder="1"/>
    <xf numFmtId="0" fontId="22" fillId="0" borderId="13" xfId="0" applyFont="1" applyFill="1" applyBorder="1" applyProtection="1"/>
    <xf numFmtId="0" fontId="22" fillId="0" borderId="15" xfId="0" applyFont="1" applyBorder="1" applyProtection="1"/>
    <xf numFmtId="167" fontId="22" fillId="0" borderId="33" xfId="2" applyNumberFormat="1" applyFont="1" applyFill="1" applyBorder="1" applyAlignment="1" applyProtection="1">
      <alignment horizontal="right"/>
    </xf>
    <xf numFmtId="167" fontId="22" fillId="0" borderId="30" xfId="2" applyNumberFormat="1" applyFont="1" applyFill="1" applyBorder="1" applyAlignment="1" applyProtection="1">
      <alignment horizontal="right"/>
    </xf>
    <xf numFmtId="167" fontId="22" fillId="0" borderId="15" xfId="2" applyNumberFormat="1" applyFont="1" applyFill="1" applyBorder="1" applyAlignment="1" applyProtection="1">
      <alignment horizontal="right"/>
    </xf>
    <xf numFmtId="0" fontId="21" fillId="0" borderId="13" xfId="0" applyFont="1" applyBorder="1" applyProtection="1"/>
    <xf numFmtId="0" fontId="22" fillId="0" borderId="12" xfId="0" applyFont="1" applyBorder="1" applyProtection="1"/>
    <xf numFmtId="166" fontId="22" fillId="3" borderId="13" xfId="1" applyNumberFormat="1" applyFont="1" applyFill="1" applyBorder="1" applyAlignment="1" applyProtection="1">
      <alignment horizontal="right"/>
    </xf>
    <xf numFmtId="0" fontId="22" fillId="3" borderId="12" xfId="0" applyFont="1" applyFill="1" applyBorder="1" applyAlignment="1" applyProtection="1">
      <alignment horizontal="center"/>
    </xf>
    <xf numFmtId="167" fontId="22" fillId="3" borderId="5" xfId="2" applyNumberFormat="1" applyFont="1" applyFill="1" applyBorder="1" applyAlignment="1" applyProtection="1">
      <alignment horizontal="right"/>
    </xf>
    <xf numFmtId="166" fontId="22" fillId="0" borderId="33" xfId="1" applyNumberFormat="1" applyFont="1" applyFill="1" applyBorder="1" applyAlignment="1" applyProtection="1">
      <alignment horizontal="right"/>
    </xf>
    <xf numFmtId="44" fontId="22" fillId="0" borderId="33" xfId="2" applyNumberFormat="1" applyFont="1" applyFill="1" applyBorder="1" applyAlignment="1" applyProtection="1">
      <alignment horizontal="right"/>
    </xf>
    <xf numFmtId="0" fontId="21" fillId="0" borderId="0" xfId="0" applyFont="1" applyFill="1" applyBorder="1" applyProtection="1"/>
    <xf numFmtId="166" fontId="21" fillId="0" borderId="0" xfId="1" applyNumberFormat="1" applyFont="1" applyFill="1" applyBorder="1" applyProtection="1"/>
    <xf numFmtId="0" fontId="21" fillId="0" borderId="0" xfId="0" applyFont="1" applyFill="1" applyBorder="1" applyAlignment="1" applyProtection="1">
      <alignment horizontal="center"/>
    </xf>
    <xf numFmtId="167" fontId="22" fillId="0" borderId="0" xfId="2" applyNumberFormat="1" applyFont="1" applyFill="1" applyBorder="1" applyProtection="1"/>
    <xf numFmtId="167" fontId="22" fillId="0" borderId="0" xfId="2" applyNumberFormat="1" applyFont="1" applyBorder="1" applyProtection="1"/>
    <xf numFmtId="167" fontId="22" fillId="0" borderId="0" xfId="2" applyNumberFormat="1" applyFont="1" applyBorder="1"/>
    <xf numFmtId="0" fontId="22" fillId="0" borderId="0" xfId="0" applyFont="1" applyFill="1" applyBorder="1" applyProtection="1"/>
    <xf numFmtId="0" fontId="21" fillId="0" borderId="0" xfId="0" applyFont="1" applyBorder="1" applyProtection="1"/>
    <xf numFmtId="166" fontId="21" fillId="6" borderId="0" xfId="1" applyNumberFormat="1" applyFont="1" applyFill="1" applyBorder="1" applyProtection="1"/>
    <xf numFmtId="0" fontId="21" fillId="0" borderId="0" xfId="0" applyFont="1" applyBorder="1" applyAlignment="1" applyProtection="1">
      <alignment horizontal="center"/>
    </xf>
    <xf numFmtId="44" fontId="8" fillId="0" borderId="30" xfId="2" applyFont="1" applyFill="1" applyBorder="1" applyAlignment="1" applyProtection="1">
      <alignment horizontal="center"/>
    </xf>
    <xf numFmtId="0" fontId="12" fillId="2" borderId="41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/>
    </xf>
    <xf numFmtId="44" fontId="1" fillId="0" borderId="4" xfId="2" applyNumberFormat="1" applyFont="1" applyFill="1" applyBorder="1" applyAlignment="1" applyProtection="1">
      <alignment horizontal="right"/>
    </xf>
    <xf numFmtId="0" fontId="11" fillId="3" borderId="6" xfId="0" applyFont="1" applyFill="1" applyBorder="1" applyAlignment="1" applyProtection="1">
      <alignment horizontal="left" indent="1"/>
    </xf>
    <xf numFmtId="0" fontId="19" fillId="3" borderId="6" xfId="0" applyFont="1" applyFill="1" applyBorder="1" applyAlignment="1" applyProtection="1">
      <alignment horizontal="left" wrapText="1"/>
    </xf>
    <xf numFmtId="0" fontId="1" fillId="0" borderId="0" xfId="0" applyFont="1" applyFill="1" applyBorder="1"/>
    <xf numFmtId="0" fontId="22" fillId="0" borderId="4" xfId="0" applyFont="1" applyFill="1" applyBorder="1"/>
    <xf numFmtId="2" fontId="1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167" fontId="22" fillId="9" borderId="0" xfId="2" applyNumberFormat="1" applyFont="1" applyFill="1" applyBorder="1" applyAlignment="1">
      <alignment horizontal="left" indent="1"/>
    </xf>
    <xf numFmtId="0" fontId="22" fillId="0" borderId="12" xfId="0" applyFont="1" applyFill="1" applyBorder="1" applyAlignment="1" applyProtection="1">
      <alignment horizontal="center"/>
    </xf>
    <xf numFmtId="44" fontId="22" fillId="0" borderId="26" xfId="2" applyNumberFormat="1" applyFont="1" applyFill="1" applyBorder="1" applyAlignment="1" applyProtection="1">
      <alignment horizontal="right"/>
    </xf>
    <xf numFmtId="0" fontId="32" fillId="0" borderId="15" xfId="0" applyFont="1" applyBorder="1" applyProtection="1"/>
    <xf numFmtId="0" fontId="32" fillId="0" borderId="15" xfId="0" applyFont="1" applyFill="1" applyBorder="1" applyAlignment="1" applyProtection="1">
      <alignment horizontal="center"/>
    </xf>
    <xf numFmtId="167" fontId="32" fillId="0" borderId="33" xfId="2" applyNumberFormat="1" applyFont="1" applyFill="1" applyBorder="1" applyAlignment="1" applyProtection="1">
      <alignment horizontal="right"/>
    </xf>
    <xf numFmtId="164" fontId="32" fillId="5" borderId="0" xfId="0" applyNumberFormat="1" applyFont="1" applyFill="1" applyBorder="1" applyAlignment="1" applyProtection="1">
      <alignment horizontal="right"/>
    </xf>
    <xf numFmtId="4" fontId="32" fillId="5" borderId="0" xfId="2" applyNumberFormat="1" applyFont="1" applyFill="1" applyBorder="1" applyAlignment="1">
      <alignment horizontal="center"/>
    </xf>
    <xf numFmtId="2" fontId="32" fillId="5" borderId="0" xfId="0" applyNumberFormat="1" applyFont="1" applyFill="1" applyBorder="1" applyAlignment="1">
      <alignment horizontal="center"/>
    </xf>
    <xf numFmtId="1" fontId="32" fillId="5" borderId="0" xfId="0" applyNumberFormat="1" applyFont="1" applyFill="1" applyBorder="1" applyAlignment="1">
      <alignment horizontal="center"/>
    </xf>
    <xf numFmtId="0" fontId="32" fillId="5" borderId="0" xfId="0" applyNumberFormat="1" applyFont="1" applyFill="1" applyBorder="1" applyAlignment="1">
      <alignment horizontal="center"/>
    </xf>
    <xf numFmtId="5" fontId="32" fillId="5" borderId="0" xfId="0" applyNumberFormat="1" applyFont="1" applyFill="1" applyBorder="1"/>
    <xf numFmtId="0" fontId="32" fillId="0" borderId="0" xfId="0" applyFont="1" applyBorder="1"/>
    <xf numFmtId="44" fontId="22" fillId="0" borderId="28" xfId="2" applyNumberFormat="1" applyFont="1" applyFill="1" applyBorder="1" applyAlignment="1" applyProtection="1">
      <alignment horizontal="center"/>
    </xf>
    <xf numFmtId="44" fontId="28" fillId="2" borderId="24" xfId="2" applyNumberFormat="1" applyFont="1" applyFill="1" applyBorder="1" applyAlignment="1" applyProtection="1">
      <alignment horizontal="center" vertical="center"/>
    </xf>
    <xf numFmtId="44" fontId="21" fillId="3" borderId="24" xfId="2" applyNumberFormat="1" applyFont="1" applyFill="1" applyBorder="1" applyAlignment="1" applyProtection="1">
      <alignment horizontal="right"/>
    </xf>
    <xf numFmtId="44" fontId="21" fillId="9" borderId="24" xfId="2" applyNumberFormat="1" applyFont="1" applyFill="1" applyBorder="1" applyAlignment="1" applyProtection="1">
      <alignment horizontal="left" indent="1"/>
    </xf>
    <xf numFmtId="44" fontId="21" fillId="8" borderId="24" xfId="2" applyNumberFormat="1" applyFont="1" applyFill="1" applyBorder="1" applyAlignment="1" applyProtection="1">
      <alignment horizontal="right"/>
    </xf>
    <xf numFmtId="44" fontId="21" fillId="0" borderId="24" xfId="2" applyNumberFormat="1" applyFont="1" applyFill="1" applyBorder="1" applyAlignment="1" applyProtection="1">
      <alignment horizontal="right"/>
    </xf>
    <xf numFmtId="44" fontId="22" fillId="0" borderId="15" xfId="2" applyNumberFormat="1" applyFont="1" applyFill="1" applyBorder="1" applyAlignment="1" applyProtection="1">
      <alignment horizontal="center"/>
    </xf>
    <xf numFmtId="44" fontId="22" fillId="0" borderId="13" xfId="0" applyNumberFormat="1" applyFont="1" applyFill="1" applyBorder="1" applyProtection="1"/>
    <xf numFmtId="44" fontId="22" fillId="0" borderId="15" xfId="2" applyNumberFormat="1" applyFont="1" applyFill="1" applyBorder="1" applyAlignment="1" applyProtection="1">
      <alignment horizontal="right"/>
    </xf>
    <xf numFmtId="44" fontId="22" fillId="3" borderId="26" xfId="2" applyNumberFormat="1" applyFont="1" applyFill="1" applyBorder="1" applyAlignment="1" applyProtection="1">
      <alignment horizontal="right"/>
    </xf>
    <xf numFmtId="44" fontId="32" fillId="0" borderId="15" xfId="2" applyNumberFormat="1" applyFont="1" applyFill="1" applyBorder="1" applyAlignment="1" applyProtection="1">
      <alignment horizontal="right"/>
    </xf>
    <xf numFmtId="44" fontId="21" fillId="0" borderId="0" xfId="2" applyNumberFormat="1" applyFont="1" applyFill="1" applyBorder="1" applyProtection="1"/>
    <xf numFmtId="44" fontId="21" fillId="0" borderId="0" xfId="2" applyNumberFormat="1" applyFont="1" applyBorder="1" applyProtection="1"/>
    <xf numFmtId="44" fontId="22" fillId="0" borderId="25" xfId="2" applyNumberFormat="1" applyFont="1" applyFill="1" applyBorder="1" applyAlignment="1">
      <alignment horizontal="center"/>
    </xf>
    <xf numFmtId="44" fontId="29" fillId="2" borderId="4" xfId="2" applyNumberFormat="1" applyFont="1" applyFill="1" applyBorder="1" applyAlignment="1" applyProtection="1">
      <alignment horizontal="center"/>
    </xf>
    <xf numFmtId="44" fontId="21" fillId="3" borderId="4" xfId="2" applyNumberFormat="1" applyFont="1" applyFill="1" applyBorder="1" applyAlignment="1" applyProtection="1">
      <alignment horizontal="right"/>
    </xf>
    <xf numFmtId="44" fontId="22" fillId="9" borderId="29" xfId="3" applyNumberFormat="1" applyFont="1" applyFill="1" applyBorder="1" applyAlignment="1" applyProtection="1">
      <alignment horizontal="left" indent="1"/>
    </xf>
    <xf numFmtId="44" fontId="21" fillId="0" borderId="4" xfId="2" applyNumberFormat="1" applyFont="1" applyFill="1" applyBorder="1" applyAlignment="1" applyProtection="1">
      <alignment horizontal="right"/>
    </xf>
    <xf numFmtId="44" fontId="21" fillId="8" borderId="4" xfId="2" applyNumberFormat="1" applyFont="1" applyFill="1" applyBorder="1" applyAlignment="1" applyProtection="1">
      <alignment horizontal="right"/>
    </xf>
    <xf numFmtId="44" fontId="22" fillId="0" borderId="15" xfId="0" applyNumberFormat="1" applyFont="1" applyFill="1" applyBorder="1" applyAlignment="1" applyProtection="1">
      <alignment horizontal="right"/>
    </xf>
    <xf numFmtId="44" fontId="22" fillId="3" borderId="5" xfId="2" applyNumberFormat="1" applyFont="1" applyFill="1" applyBorder="1" applyAlignment="1" applyProtection="1">
      <alignment horizontal="right"/>
    </xf>
    <xf numFmtId="44" fontId="21" fillId="0" borderId="0" xfId="2" applyNumberFormat="1" applyFont="1" applyBorder="1"/>
    <xf numFmtId="44" fontId="22" fillId="0" borderId="22" xfId="2" applyNumberFormat="1" applyFont="1" applyFill="1" applyBorder="1" applyAlignment="1">
      <alignment horizontal="center"/>
    </xf>
    <xf numFmtId="44" fontId="29" fillId="2" borderId="4" xfId="2" applyNumberFormat="1" applyFont="1" applyFill="1" applyBorder="1" applyAlignment="1">
      <alignment horizontal="center"/>
    </xf>
    <xf numFmtId="44" fontId="22" fillId="9" borderId="35" xfId="2" applyNumberFormat="1" applyFont="1" applyFill="1" applyBorder="1" applyAlignment="1" applyProtection="1">
      <alignment horizontal="left" indent="1"/>
    </xf>
    <xf numFmtId="44" fontId="21" fillId="8" borderId="6" xfId="2" applyNumberFormat="1" applyFont="1" applyFill="1" applyBorder="1" applyAlignment="1" applyProtection="1">
      <alignment horizontal="right"/>
    </xf>
    <xf numFmtId="44" fontId="21" fillId="0" borderId="6" xfId="2" applyNumberFormat="1" applyFont="1" applyFill="1" applyBorder="1" applyAlignment="1" applyProtection="1">
      <alignment horizontal="right"/>
    </xf>
    <xf numFmtId="44" fontId="22" fillId="0" borderId="15" xfId="2" applyNumberFormat="1" applyFont="1" applyFill="1" applyBorder="1" applyAlignment="1">
      <alignment horizontal="center"/>
    </xf>
    <xf numFmtId="44" fontId="22" fillId="3" borderId="5" xfId="2" applyNumberFormat="1" applyFont="1" applyFill="1" applyBorder="1" applyAlignment="1">
      <alignment horizontal="right"/>
    </xf>
    <xf numFmtId="9" fontId="21" fillId="8" borderId="33" xfId="3" applyFont="1" applyFill="1" applyBorder="1" applyAlignment="1" applyProtection="1">
      <alignment horizontal="right"/>
    </xf>
    <xf numFmtId="166" fontId="22" fillId="0" borderId="13" xfId="0" applyNumberFormat="1" applyFont="1" applyFill="1" applyBorder="1" applyProtection="1"/>
    <xf numFmtId="166" fontId="21" fillId="0" borderId="33" xfId="3" applyNumberFormat="1" applyFont="1" applyFill="1" applyBorder="1" applyAlignment="1" applyProtection="1">
      <alignment horizontal="right"/>
    </xf>
    <xf numFmtId="166" fontId="32" fillId="0" borderId="21" xfId="3" applyNumberFormat="1" applyFont="1" applyFill="1" applyBorder="1" applyAlignment="1" applyProtection="1">
      <alignment horizontal="right"/>
    </xf>
    <xf numFmtId="0" fontId="32" fillId="0" borderId="15" xfId="0" applyFont="1" applyFill="1" applyBorder="1" applyProtection="1"/>
    <xf numFmtId="164" fontId="33" fillId="0" borderId="0" xfId="0" applyNumberFormat="1" applyFont="1" applyFill="1" applyBorder="1" applyAlignment="1" applyProtection="1">
      <alignment horizontal="right"/>
    </xf>
    <xf numFmtId="4" fontId="34" fillId="0" borderId="0" xfId="2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5" fontId="34" fillId="0" borderId="0" xfId="0" applyNumberFormat="1" applyFont="1" applyFill="1" applyBorder="1"/>
    <xf numFmtId="0" fontId="33" fillId="0" borderId="0" xfId="0" applyFont="1" applyFill="1" applyBorder="1"/>
    <xf numFmtId="0" fontId="22" fillId="0" borderId="12" xfId="0" applyFont="1" applyFill="1" applyBorder="1" applyProtection="1"/>
    <xf numFmtId="166" fontId="22" fillId="0" borderId="13" xfId="1" applyNumberFormat="1" applyFont="1" applyFill="1" applyBorder="1" applyAlignment="1" applyProtection="1">
      <alignment horizontal="right"/>
    </xf>
    <xf numFmtId="167" fontId="22" fillId="0" borderId="5" xfId="2" applyNumberFormat="1" applyFont="1" applyFill="1" applyBorder="1" applyAlignment="1" applyProtection="1">
      <alignment horizontal="right"/>
    </xf>
    <xf numFmtId="44" fontId="22" fillId="0" borderId="5" xfId="2" applyNumberFormat="1" applyFont="1" applyFill="1" applyBorder="1" applyAlignment="1" applyProtection="1">
      <alignment horizontal="right"/>
    </xf>
    <xf numFmtId="44" fontId="22" fillId="0" borderId="5" xfId="2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 applyProtection="1">
      <alignment horizontal="right"/>
    </xf>
    <xf numFmtId="3" fontId="5" fillId="0" borderId="0" xfId="2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5" fontId="5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8" fillId="0" borderId="0" xfId="0" applyFont="1" applyFill="1" applyBorder="1"/>
    <xf numFmtId="0" fontId="22" fillId="0" borderId="15" xfId="0" applyFont="1" applyFill="1" applyBorder="1" applyProtection="1"/>
    <xf numFmtId="0" fontId="0" fillId="0" borderId="0" xfId="0" applyNumberForma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 applyProtection="1">
      <alignment horizontal="right"/>
    </xf>
    <xf numFmtId="4" fontId="32" fillId="0" borderId="0" xfId="2" applyNumberFormat="1" applyFont="1" applyFill="1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>
      <alignment horizontal="center"/>
    </xf>
    <xf numFmtId="0" fontId="32" fillId="0" borderId="0" xfId="0" applyNumberFormat="1" applyFont="1" applyFill="1" applyBorder="1" applyAlignment="1">
      <alignment horizontal="center"/>
    </xf>
    <xf numFmtId="5" fontId="32" fillId="0" borderId="0" xfId="0" applyNumberFormat="1" applyFont="1" applyFill="1" applyBorder="1"/>
    <xf numFmtId="0" fontId="32" fillId="0" borderId="0" xfId="0" applyFont="1" applyFill="1" applyBorder="1"/>
    <xf numFmtId="9" fontId="21" fillId="8" borderId="15" xfId="3" applyFont="1" applyFill="1" applyBorder="1" applyAlignment="1" applyProtection="1">
      <alignment horizontal="right"/>
    </xf>
    <xf numFmtId="167" fontId="22" fillId="0" borderId="43" xfId="2" applyNumberFormat="1" applyFont="1" applyFill="1" applyBorder="1" applyAlignment="1">
      <alignment horizontal="center"/>
    </xf>
    <xf numFmtId="167" fontId="22" fillId="0" borderId="45" xfId="2" applyNumberFormat="1" applyFont="1" applyFill="1" applyBorder="1" applyAlignment="1">
      <alignment horizontal="center"/>
    </xf>
    <xf numFmtId="167" fontId="28" fillId="7" borderId="46" xfId="2" applyNumberFormat="1" applyFont="1" applyFill="1" applyBorder="1" applyAlignment="1">
      <alignment horizontal="center"/>
    </xf>
    <xf numFmtId="167" fontId="22" fillId="3" borderId="46" xfId="2" applyNumberFormat="1" applyFont="1" applyFill="1" applyBorder="1" applyAlignment="1">
      <alignment horizontal="right"/>
    </xf>
    <xf numFmtId="0" fontId="25" fillId="0" borderId="6" xfId="0" applyFont="1" applyFill="1" applyBorder="1"/>
    <xf numFmtId="167" fontId="22" fillId="0" borderId="46" xfId="2" applyNumberFormat="1" applyFont="1" applyFill="1" applyBorder="1" applyAlignment="1">
      <alignment horizontal="right"/>
    </xf>
    <xf numFmtId="0" fontId="22" fillId="0" borderId="47" xfId="0" applyFont="1" applyFill="1" applyBorder="1" applyProtection="1"/>
    <xf numFmtId="167" fontId="30" fillId="0" borderId="36" xfId="2" applyNumberFormat="1" applyFont="1" applyFill="1" applyBorder="1" applyAlignment="1" applyProtection="1">
      <alignment horizontal="right"/>
    </xf>
    <xf numFmtId="44" fontId="22" fillId="0" borderId="36" xfId="2" applyNumberFormat="1" applyFont="1" applyFill="1" applyBorder="1" applyAlignment="1" applyProtection="1">
      <alignment horizontal="right"/>
    </xf>
    <xf numFmtId="167" fontId="22" fillId="3" borderId="37" xfId="2" applyNumberFormat="1" applyFont="1" applyFill="1" applyBorder="1" applyAlignment="1" applyProtection="1">
      <alignment horizontal="right"/>
    </xf>
    <xf numFmtId="167" fontId="32" fillId="0" borderId="36" xfId="2" applyNumberFormat="1" applyFont="1" applyFill="1" applyBorder="1" applyAlignment="1" applyProtection="1">
      <alignment horizontal="right"/>
    </xf>
    <xf numFmtId="164" fontId="30" fillId="0" borderId="42" xfId="0" applyNumberFormat="1" applyFont="1" applyFill="1" applyBorder="1" applyAlignment="1" applyProtection="1">
      <alignment horizontal="right"/>
    </xf>
    <xf numFmtId="167" fontId="22" fillId="0" borderId="37" xfId="2" applyNumberFormat="1" applyFont="1" applyFill="1" applyBorder="1" applyAlignment="1" applyProtection="1">
      <alignment horizontal="right"/>
    </xf>
    <xf numFmtId="0" fontId="32" fillId="0" borderId="48" xfId="0" applyFont="1" applyBorder="1" applyProtection="1"/>
    <xf numFmtId="166" fontId="32" fillId="0" borderId="23" xfId="3" applyNumberFormat="1" applyFont="1" applyFill="1" applyBorder="1" applyAlignment="1" applyProtection="1">
      <alignment horizontal="right"/>
    </xf>
    <xf numFmtId="0" fontId="32" fillId="0" borderId="48" xfId="0" applyFont="1" applyFill="1" applyBorder="1" applyAlignment="1" applyProtection="1">
      <alignment horizontal="center"/>
    </xf>
    <xf numFmtId="44" fontId="32" fillId="0" borderId="48" xfId="2" applyNumberFormat="1" applyFont="1" applyFill="1" applyBorder="1" applyAlignment="1" applyProtection="1">
      <alignment horizontal="right"/>
    </xf>
    <xf numFmtId="167" fontId="32" fillId="0" borderId="49" xfId="2" applyNumberFormat="1" applyFont="1" applyFill="1" applyBorder="1" applyAlignment="1" applyProtection="1">
      <alignment horizontal="right"/>
    </xf>
    <xf numFmtId="167" fontId="32" fillId="0" borderId="50" xfId="2" applyNumberFormat="1" applyFont="1" applyFill="1" applyBorder="1" applyAlignment="1" applyProtection="1">
      <alignment horizontal="right"/>
    </xf>
    <xf numFmtId="167" fontId="8" fillId="3" borderId="42" xfId="2" applyNumberFormat="1" applyFont="1" applyFill="1" applyBorder="1" applyAlignment="1" applyProtection="1">
      <alignment horizontal="right"/>
    </xf>
    <xf numFmtId="166" fontId="8" fillId="0" borderId="36" xfId="1" applyNumberFormat="1" applyFont="1" applyFill="1" applyBorder="1" applyAlignment="1" applyProtection="1">
      <alignment horizontal="right"/>
    </xf>
    <xf numFmtId="0" fontId="15" fillId="0" borderId="23" xfId="0" applyFont="1" applyBorder="1" applyProtection="1"/>
    <xf numFmtId="0" fontId="8" fillId="0" borderId="48" xfId="0" applyFont="1" applyBorder="1" applyProtection="1"/>
    <xf numFmtId="166" fontId="8" fillId="0" borderId="23" xfId="1" applyNumberFormat="1" applyFont="1" applyFill="1" applyBorder="1" applyAlignment="1" applyProtection="1">
      <alignment horizontal="right"/>
    </xf>
    <xf numFmtId="0" fontId="8" fillId="0" borderId="48" xfId="0" applyFont="1" applyFill="1" applyBorder="1" applyAlignment="1" applyProtection="1">
      <alignment horizontal="center"/>
    </xf>
    <xf numFmtId="0" fontId="8" fillId="2" borderId="52" xfId="0" applyFont="1" applyFill="1" applyBorder="1" applyAlignment="1" applyProtection="1">
      <alignment horizontal="right"/>
    </xf>
    <xf numFmtId="44" fontId="8" fillId="0" borderId="48" xfId="2" applyFont="1" applyFill="1" applyBorder="1" applyAlignment="1" applyProtection="1">
      <alignment horizontal="right"/>
    </xf>
    <xf numFmtId="167" fontId="27" fillId="0" borderId="50" xfId="2" applyNumberFormat="1" applyFont="1" applyFill="1" applyBorder="1" applyAlignment="1" applyProtection="1">
      <alignment horizontal="right"/>
    </xf>
    <xf numFmtId="0" fontId="8" fillId="0" borderId="12" xfId="0" applyFont="1" applyFill="1" applyBorder="1" applyAlignment="1" applyProtection="1">
      <alignment horizontal="center"/>
    </xf>
    <xf numFmtId="0" fontId="8" fillId="0" borderId="12" xfId="0" applyFont="1" applyFill="1" applyBorder="1" applyProtection="1"/>
    <xf numFmtId="44" fontId="8" fillId="0" borderId="26" xfId="2" applyFont="1" applyFill="1" applyBorder="1" applyAlignment="1" applyProtection="1">
      <alignment horizontal="right"/>
    </xf>
    <xf numFmtId="167" fontId="8" fillId="0" borderId="5" xfId="2" applyNumberFormat="1" applyFont="1" applyFill="1" applyBorder="1" applyAlignment="1" applyProtection="1">
      <alignment horizontal="right"/>
    </xf>
    <xf numFmtId="44" fontId="8" fillId="0" borderId="5" xfId="2" applyFont="1" applyFill="1" applyBorder="1" applyAlignment="1">
      <alignment horizontal="right"/>
    </xf>
    <xf numFmtId="44" fontId="8" fillId="0" borderId="5" xfId="2" applyFont="1" applyFill="1" applyBorder="1" applyAlignment="1" applyProtection="1">
      <alignment horizontal="right"/>
    </xf>
    <xf numFmtId="0" fontId="31" fillId="0" borderId="6" xfId="0" applyFont="1" applyFill="1" applyBorder="1" applyAlignment="1">
      <alignment horizontal="left" indent="1"/>
    </xf>
    <xf numFmtId="0" fontId="1" fillId="0" borderId="6" xfId="0" applyFont="1" applyFill="1" applyBorder="1" applyAlignment="1">
      <alignment horizontal="left" indent="1"/>
    </xf>
    <xf numFmtId="166" fontId="22" fillId="3" borderId="13" xfId="1" applyNumberFormat="1" applyFont="1" applyFill="1" applyBorder="1" applyAlignment="1" applyProtection="1">
      <alignment horizontal="left" indent="1"/>
    </xf>
    <xf numFmtId="0" fontId="21" fillId="0" borderId="21" xfId="0" applyFont="1" applyBorder="1" applyAlignment="1" applyProtection="1">
      <alignment horizontal="left" indent="1"/>
    </xf>
    <xf numFmtId="0" fontId="21" fillId="0" borderId="13" xfId="0" applyFont="1" applyFill="1" applyBorder="1" applyAlignment="1" applyProtection="1">
      <alignment horizontal="left" indent="1"/>
    </xf>
    <xf numFmtId="0" fontId="32" fillId="0" borderId="21" xfId="0" applyFont="1" applyFill="1" applyBorder="1" applyAlignment="1" applyProtection="1">
      <alignment horizontal="left" indent="1"/>
    </xf>
    <xf numFmtId="0" fontId="21" fillId="0" borderId="21" xfId="0" applyFont="1" applyFill="1" applyBorder="1" applyAlignment="1" applyProtection="1">
      <alignment horizontal="left" indent="1"/>
    </xf>
    <xf numFmtId="0" fontId="32" fillId="0" borderId="21" xfId="0" applyFont="1" applyBorder="1" applyAlignment="1" applyProtection="1">
      <alignment horizontal="left" indent="1"/>
    </xf>
    <xf numFmtId="0" fontId="21" fillId="0" borderId="13" xfId="0" applyFont="1" applyBorder="1" applyAlignment="1" applyProtection="1">
      <alignment horizontal="left" indent="1"/>
    </xf>
    <xf numFmtId="0" fontId="32" fillId="0" borderId="23" xfId="0" applyFont="1" applyBorder="1" applyAlignment="1" applyProtection="1">
      <alignment horizontal="left" indent="1"/>
    </xf>
    <xf numFmtId="0" fontId="15" fillId="0" borderId="21" xfId="0" applyFont="1" applyBorder="1" applyAlignment="1" applyProtection="1">
      <alignment horizontal="left" indent="1"/>
    </xf>
    <xf numFmtId="0" fontId="15" fillId="0" borderId="13" xfId="0" applyFont="1" applyFill="1" applyBorder="1" applyAlignment="1" applyProtection="1">
      <alignment horizontal="left" indent="1"/>
    </xf>
    <xf numFmtId="0" fontId="13" fillId="2" borderId="18" xfId="0" applyFont="1" applyFill="1" applyBorder="1" applyAlignment="1" applyProtection="1">
      <alignment horizontal="center"/>
    </xf>
    <xf numFmtId="44" fontId="1" fillId="8" borderId="24" xfId="2" applyNumberFormat="1" applyFont="1" applyFill="1" applyBorder="1" applyAlignment="1" applyProtection="1">
      <alignment horizontal="right"/>
    </xf>
    <xf numFmtId="44" fontId="1" fillId="8" borderId="4" xfId="2" applyNumberFormat="1" applyFont="1" applyFill="1" applyBorder="1" applyAlignment="1" applyProtection="1">
      <alignment horizontal="right"/>
    </xf>
    <xf numFmtId="44" fontId="1" fillId="0" borderId="6" xfId="2" applyNumberFormat="1" applyFont="1" applyFill="1" applyBorder="1" applyAlignment="1" applyProtection="1">
      <alignment horizontal="right"/>
    </xf>
    <xf numFmtId="167" fontId="5" fillId="0" borderId="46" xfId="2" applyNumberFormat="1" applyFont="1" applyFill="1" applyBorder="1" applyAlignment="1">
      <alignment horizontal="right"/>
    </xf>
    <xf numFmtId="167" fontId="5" fillId="0" borderId="43" xfId="2" applyNumberFormat="1" applyFont="1" applyFill="1" applyBorder="1" applyAlignment="1">
      <alignment horizontal="center"/>
    </xf>
    <xf numFmtId="167" fontId="5" fillId="0" borderId="45" xfId="2" applyNumberFormat="1" applyFont="1" applyFill="1" applyBorder="1" applyAlignment="1">
      <alignment horizontal="center"/>
    </xf>
    <xf numFmtId="167" fontId="5" fillId="3" borderId="46" xfId="2" applyNumberFormat="1" applyFont="1" applyFill="1" applyBorder="1" applyAlignment="1">
      <alignment horizontal="right"/>
    </xf>
    <xf numFmtId="167" fontId="22" fillId="9" borderId="46" xfId="2" applyNumberFormat="1" applyFont="1" applyFill="1" applyBorder="1" applyAlignment="1">
      <alignment horizontal="left" indent="1"/>
    </xf>
    <xf numFmtId="167" fontId="5" fillId="4" borderId="53" xfId="2" applyNumberFormat="1" applyFont="1" applyFill="1" applyBorder="1" applyAlignment="1">
      <alignment horizontal="right"/>
    </xf>
    <xf numFmtId="167" fontId="8" fillId="4" borderId="42" xfId="2" applyNumberFormat="1" applyFont="1" applyFill="1" applyBorder="1" applyAlignment="1" applyProtection="1">
      <alignment horizontal="right"/>
    </xf>
    <xf numFmtId="164" fontId="8" fillId="0" borderId="42" xfId="0" applyNumberFormat="1" applyFont="1" applyFill="1" applyBorder="1" applyAlignment="1" applyProtection="1">
      <alignment horizontal="right"/>
    </xf>
    <xf numFmtId="167" fontId="8" fillId="0" borderId="37" xfId="2" applyNumberFormat="1" applyFont="1" applyFill="1" applyBorder="1" applyAlignment="1" applyProtection="1">
      <alignment horizontal="right"/>
    </xf>
    <xf numFmtId="0" fontId="15" fillId="0" borderId="23" xfId="0" applyFont="1" applyBorder="1" applyAlignment="1" applyProtection="1">
      <alignment horizontal="left" indent="1"/>
    </xf>
    <xf numFmtId="0" fontId="5" fillId="2" borderId="54" xfId="0" applyFont="1" applyFill="1" applyBorder="1" applyAlignment="1" applyProtection="1">
      <alignment horizontal="center" vertical="center"/>
    </xf>
    <xf numFmtId="167" fontId="8" fillId="0" borderId="49" xfId="2" applyNumberFormat="1" applyFont="1" applyFill="1" applyBorder="1" applyAlignment="1" applyProtection="1">
      <alignment horizontal="right"/>
    </xf>
    <xf numFmtId="44" fontId="8" fillId="0" borderId="48" xfId="2" applyFont="1" applyFill="1" applyBorder="1" applyAlignment="1">
      <alignment horizontal="right"/>
    </xf>
    <xf numFmtId="0" fontId="5" fillId="2" borderId="55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8" fillId="4" borderId="43" xfId="0" applyFont="1" applyFill="1" applyBorder="1" applyAlignment="1" applyProtection="1">
      <alignment horizontal="center"/>
    </xf>
    <xf numFmtId="0" fontId="8" fillId="2" borderId="55" xfId="0" applyFont="1" applyFill="1" applyBorder="1" applyAlignment="1" applyProtection="1">
      <alignment horizontal="center"/>
    </xf>
    <xf numFmtId="37" fontId="5" fillId="4" borderId="56" xfId="0" applyNumberFormat="1" applyFont="1" applyFill="1" applyBorder="1" applyAlignment="1" applyProtection="1">
      <alignment horizontal="center"/>
    </xf>
    <xf numFmtId="37" fontId="5" fillId="4" borderId="43" xfId="0" applyNumberFormat="1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 vertical="center"/>
    </xf>
    <xf numFmtId="37" fontId="21" fillId="9" borderId="2" xfId="0" applyNumberFormat="1" applyFont="1" applyFill="1" applyBorder="1" applyAlignment="1" applyProtection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9" fontId="8" fillId="8" borderId="33" xfId="3" applyFont="1" applyFill="1" applyBorder="1" applyAlignment="1" applyProtection="1">
      <alignment horizontal="right"/>
    </xf>
    <xf numFmtId="0" fontId="5" fillId="0" borderId="4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8" fontId="1" fillId="8" borderId="6" xfId="3" applyNumberFormat="1" applyFont="1" applyFill="1" applyBorder="1" applyAlignment="1" applyProtection="1">
      <alignment horizontal="right"/>
    </xf>
    <xf numFmtId="44" fontId="5" fillId="8" borderId="35" xfId="2" applyFont="1" applyFill="1" applyBorder="1" applyAlignment="1" applyProtection="1">
      <alignment horizontal="right"/>
    </xf>
    <xf numFmtId="44" fontId="8" fillId="8" borderId="15" xfId="2" applyFont="1" applyFill="1" applyBorder="1" applyAlignment="1" applyProtection="1">
      <alignment horizontal="right"/>
    </xf>
    <xf numFmtId="0" fontId="20" fillId="0" borderId="31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 applyProtection="1">
      <alignment horizontal="center" wrapText="1"/>
    </xf>
    <xf numFmtId="0" fontId="9" fillId="0" borderId="31" xfId="0" applyFont="1" applyBorder="1" applyAlignment="1" applyProtection="1">
      <alignment horizontal="left"/>
    </xf>
    <xf numFmtId="0" fontId="9" fillId="0" borderId="9" xfId="0" applyFont="1" applyBorder="1" applyAlignment="1" applyProtection="1">
      <alignment horizontal="left"/>
    </xf>
    <xf numFmtId="0" fontId="9" fillId="0" borderId="40" xfId="0" applyFont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37" fontId="4" fillId="5" borderId="0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22" fillId="0" borderId="31" xfId="0" applyFont="1" applyBorder="1" applyAlignment="1" applyProtection="1">
      <alignment horizontal="left"/>
    </xf>
    <xf numFmtId="0" fontId="22" fillId="0" borderId="9" xfId="0" applyFont="1" applyBorder="1" applyAlignment="1" applyProtection="1">
      <alignment horizontal="left"/>
    </xf>
    <xf numFmtId="0" fontId="22" fillId="0" borderId="40" xfId="0" applyFont="1" applyBorder="1" applyAlignment="1" applyProtection="1">
      <alignment horizontal="left"/>
    </xf>
    <xf numFmtId="0" fontId="22" fillId="0" borderId="10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center" vertical="center"/>
    </xf>
    <xf numFmtId="0" fontId="22" fillId="0" borderId="44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22" fillId="0" borderId="8" xfId="0" applyFont="1" applyBorder="1" applyAlignment="1" applyProtection="1">
      <alignment horizontal="center" vertical="center"/>
    </xf>
    <xf numFmtId="0" fontId="22" fillId="0" borderId="51" xfId="0" applyFont="1" applyBorder="1" applyAlignment="1" applyProtection="1">
      <alignment horizontal="center" vertical="center"/>
    </xf>
    <xf numFmtId="0" fontId="22" fillId="8" borderId="31" xfId="0" applyFont="1" applyFill="1" applyBorder="1" applyAlignment="1" applyProtection="1">
      <alignment horizontal="center" vertical="center"/>
    </xf>
    <xf numFmtId="0" fontId="22" fillId="8" borderId="9" xfId="0" applyFont="1" applyFill="1" applyBorder="1" applyAlignment="1" applyProtection="1">
      <alignment horizontal="center" vertical="center"/>
    </xf>
    <xf numFmtId="0" fontId="22" fillId="8" borderId="40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40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>
      <alignment horizontal="center"/>
    </xf>
    <xf numFmtId="0" fontId="22" fillId="0" borderId="4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AN134"/>
  <sheetViews>
    <sheetView tabSelected="1" view="pageBreakPreview" topLeftCell="B1" zoomScale="60" zoomScaleNormal="70" zoomScalePageLayoutView="70" workbookViewId="0">
      <pane ySplit="6" topLeftCell="A82" activePane="bottomLeft" state="frozen"/>
      <selection pane="bottomLeft" activeCell="B81" sqref="B81"/>
    </sheetView>
  </sheetViews>
  <sheetFormatPr defaultColWidth="12.5546875" defaultRowHeight="15.6"/>
  <cols>
    <col min="1" max="1" width="3" style="3" hidden="1" customWidth="1"/>
    <col min="2" max="2" width="69.88671875" style="2" customWidth="1"/>
    <col min="3" max="3" width="69.77734375" style="2" hidden="1" customWidth="1"/>
    <col min="4" max="4" width="19" style="102" customWidth="1"/>
    <col min="5" max="5" width="7.6640625" style="8" customWidth="1"/>
    <col min="6" max="6" width="3.6640625" style="2" customWidth="1"/>
    <col min="7" max="7" width="11.88671875" style="84" customWidth="1"/>
    <col min="8" max="8" width="25" style="108" customWidth="1"/>
    <col min="9" max="9" width="11.88671875" style="84" customWidth="1"/>
    <col min="10" max="10" width="18" style="108" customWidth="1"/>
    <col min="11" max="11" width="15.44140625" style="85" customWidth="1"/>
    <col min="12" max="12" width="16.109375" style="109" customWidth="1"/>
    <col min="13" max="13" width="16" style="115" customWidth="1"/>
    <col min="14" max="14" width="3.6640625" style="4" customWidth="1"/>
    <col min="15" max="15" width="8.88671875" style="4" customWidth="1"/>
    <col min="16" max="16" width="6.5546875" style="3" customWidth="1"/>
    <col min="17" max="17" width="6.88671875" style="3" customWidth="1"/>
    <col min="18" max="18" width="9.6640625" style="3" customWidth="1"/>
    <col min="19" max="19" width="8" style="3" customWidth="1"/>
    <col min="20" max="20" width="14" style="3" customWidth="1"/>
    <col min="21" max="22" width="6.33203125" style="3" customWidth="1"/>
    <col min="23" max="23" width="8.88671875" style="3" customWidth="1"/>
    <col min="24" max="24" width="8.33203125" style="3" customWidth="1"/>
    <col min="25" max="25" width="17.33203125" style="3" bestFit="1" customWidth="1"/>
    <col min="26" max="26" width="5.44140625" style="3" customWidth="1"/>
    <col min="27" max="27" width="5.88671875" style="3" customWidth="1"/>
    <col min="28" max="28" width="8.109375" style="3" customWidth="1"/>
    <col min="29" max="29" width="6.44140625" style="3" customWidth="1"/>
    <col min="30" max="30" width="14.88671875" style="3" bestFit="1" customWidth="1"/>
    <col min="31" max="31" width="5.6640625" style="3" customWidth="1"/>
    <col min="32" max="32" width="5.5546875" style="3" customWidth="1"/>
    <col min="33" max="33" width="8.33203125" style="3" customWidth="1"/>
    <col min="34" max="34" width="8.44140625" style="3" customWidth="1"/>
    <col min="35" max="35" width="17.33203125" style="3" bestFit="1" customWidth="1"/>
    <col min="36" max="36" width="6" style="3" customWidth="1"/>
    <col min="37" max="37" width="5.33203125" style="3" customWidth="1"/>
    <col min="38" max="38" width="8.6640625" style="3" customWidth="1"/>
    <col min="39" max="39" width="7.44140625" style="3" customWidth="1"/>
    <col min="40" max="16384" width="12.5546875" style="3"/>
  </cols>
  <sheetData>
    <row r="1" spans="1:40" s="1" customFormat="1" ht="21" customHeight="1" thickTop="1" thickBot="1">
      <c r="A1" s="3"/>
      <c r="B1" s="429" t="s">
        <v>0</v>
      </c>
      <c r="C1" s="430"/>
      <c r="D1" s="431"/>
      <c r="E1" s="437" t="s">
        <v>1</v>
      </c>
      <c r="F1" s="438"/>
      <c r="G1" s="438"/>
      <c r="H1" s="438"/>
      <c r="I1" s="438"/>
      <c r="J1" s="438"/>
      <c r="K1" s="438"/>
      <c r="L1" s="438"/>
      <c r="M1" s="439"/>
      <c r="N1" s="35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428"/>
      <c r="AI1" s="428"/>
      <c r="AJ1" s="428"/>
      <c r="AK1" s="428"/>
      <c r="AL1" s="428"/>
      <c r="AM1" s="37"/>
    </row>
    <row r="2" spans="1:40" ht="31.5" customHeight="1" thickBot="1">
      <c r="B2" s="424" t="s">
        <v>2</v>
      </c>
      <c r="C2" s="425"/>
      <c r="D2" s="426"/>
      <c r="E2" s="440"/>
      <c r="F2" s="441"/>
      <c r="G2" s="441"/>
      <c r="H2" s="441"/>
      <c r="I2" s="441"/>
      <c r="J2" s="441"/>
      <c r="K2" s="441"/>
      <c r="L2" s="441"/>
      <c r="M2" s="442"/>
      <c r="N2" s="36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37"/>
    </row>
    <row r="3" spans="1:40" ht="7.5" customHeight="1" thickBot="1">
      <c r="B3" s="432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4"/>
      <c r="N3" s="38"/>
      <c r="O3" s="38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40" ht="29.25" customHeight="1" thickBot="1">
      <c r="B4" s="432"/>
      <c r="C4" s="194"/>
      <c r="D4" s="424" t="s">
        <v>3</v>
      </c>
      <c r="E4" s="425"/>
      <c r="F4" s="425"/>
      <c r="G4" s="425"/>
      <c r="H4" s="425"/>
      <c r="I4" s="425"/>
      <c r="J4" s="425"/>
      <c r="K4" s="425"/>
      <c r="L4" s="425"/>
      <c r="M4" s="426"/>
      <c r="N4" s="38"/>
      <c r="O4" s="38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</row>
    <row r="5" spans="1:40" s="6" customFormat="1" ht="18" customHeight="1" thickBot="1">
      <c r="B5" s="444"/>
      <c r="C5" s="19"/>
      <c r="D5" s="94"/>
      <c r="E5" s="195"/>
      <c r="F5" s="25"/>
      <c r="G5" s="435" t="s">
        <v>4</v>
      </c>
      <c r="H5" s="436"/>
      <c r="I5" s="435" t="s">
        <v>5</v>
      </c>
      <c r="J5" s="436"/>
      <c r="K5" s="435" t="s">
        <v>6</v>
      </c>
      <c r="L5" s="436"/>
      <c r="M5" s="395" t="s">
        <v>7</v>
      </c>
      <c r="N5" s="39"/>
      <c r="O5" s="443"/>
      <c r="P5" s="443"/>
      <c r="Q5" s="443"/>
      <c r="R5" s="443"/>
      <c r="S5" s="443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7"/>
    </row>
    <row r="6" spans="1:40" s="7" customFormat="1" ht="28.5" customHeight="1">
      <c r="B6" s="160" t="s">
        <v>8</v>
      </c>
      <c r="C6" s="20"/>
      <c r="D6" s="95" t="s">
        <v>9</v>
      </c>
      <c r="E6" s="75" t="s">
        <v>10</v>
      </c>
      <c r="F6" s="257"/>
      <c r="G6" s="89" t="s">
        <v>11</v>
      </c>
      <c r="H6" s="103" t="s">
        <v>12</v>
      </c>
      <c r="I6" s="87" t="s">
        <v>11</v>
      </c>
      <c r="J6" s="103" t="s">
        <v>12</v>
      </c>
      <c r="K6" s="88" t="s">
        <v>11</v>
      </c>
      <c r="L6" s="103" t="s">
        <v>12</v>
      </c>
      <c r="M6" s="396" t="s">
        <v>13</v>
      </c>
      <c r="N6" s="39"/>
      <c r="O6" s="443"/>
      <c r="P6" s="443"/>
      <c r="Q6" s="443"/>
      <c r="R6" s="443"/>
      <c r="S6" s="443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</row>
    <row r="7" spans="1:40" ht="9" customHeight="1">
      <c r="B7" s="15"/>
      <c r="C7" s="15"/>
      <c r="D7" s="15"/>
      <c r="E7" s="413"/>
      <c r="F7" s="15"/>
      <c r="G7" s="15"/>
      <c r="H7" s="15"/>
      <c r="I7" s="15"/>
      <c r="J7" s="15"/>
      <c r="K7" s="15"/>
      <c r="L7" s="15"/>
      <c r="M7" s="15"/>
      <c r="N7" s="40"/>
      <c r="O7" s="40"/>
      <c r="P7" s="38"/>
      <c r="Q7" s="38"/>
      <c r="R7" s="42"/>
      <c r="S7" s="42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17"/>
    </row>
    <row r="8" spans="1:40" ht="29.25" customHeight="1">
      <c r="B8" s="261" t="s">
        <v>14</v>
      </c>
      <c r="C8" s="161"/>
      <c r="D8" s="162"/>
      <c r="E8" s="163"/>
      <c r="F8" s="258"/>
      <c r="G8" s="164"/>
      <c r="H8" s="104"/>
      <c r="I8" s="165"/>
      <c r="J8" s="104"/>
      <c r="K8" s="164"/>
      <c r="L8" s="104"/>
      <c r="M8" s="397"/>
      <c r="N8" s="41"/>
      <c r="O8" s="46"/>
      <c r="P8" s="37"/>
      <c r="Q8" s="37"/>
      <c r="R8" s="42"/>
      <c r="S8" s="42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17"/>
    </row>
    <row r="9" spans="1:40" ht="27.75" customHeight="1">
      <c r="B9" s="260" t="s">
        <v>15</v>
      </c>
      <c r="C9" s="161"/>
      <c r="D9" s="162"/>
      <c r="E9" s="163"/>
      <c r="F9" s="258"/>
      <c r="G9" s="164"/>
      <c r="H9" s="104"/>
      <c r="I9" s="165"/>
      <c r="J9" s="104"/>
      <c r="K9" s="164"/>
      <c r="L9" s="104"/>
      <c r="M9" s="397"/>
      <c r="N9" s="41"/>
      <c r="O9" s="53"/>
      <c r="P9" s="54"/>
      <c r="Q9" s="54"/>
      <c r="R9" s="55"/>
      <c r="S9" s="55"/>
      <c r="T9" s="53"/>
      <c r="U9" s="54"/>
      <c r="V9" s="54"/>
      <c r="W9" s="55"/>
      <c r="X9" s="55"/>
      <c r="Y9" s="53"/>
      <c r="Z9" s="54"/>
      <c r="AA9" s="54"/>
      <c r="AB9" s="55"/>
      <c r="AC9" s="55"/>
      <c r="AD9" s="53"/>
      <c r="AE9" s="54"/>
      <c r="AF9" s="54"/>
      <c r="AG9" s="55"/>
      <c r="AH9" s="55"/>
      <c r="AI9" s="53"/>
      <c r="AJ9" s="54"/>
      <c r="AK9" s="54"/>
      <c r="AL9" s="55"/>
      <c r="AM9" s="55"/>
      <c r="AN9" s="17"/>
    </row>
    <row r="10" spans="1:40" s="141" customFormat="1" ht="13.8">
      <c r="B10" s="142" t="s">
        <v>29</v>
      </c>
      <c r="C10" s="143"/>
      <c r="D10" s="144"/>
      <c r="E10" s="414"/>
      <c r="F10" s="258"/>
      <c r="G10" s="146"/>
      <c r="H10" s="147"/>
      <c r="I10" s="148"/>
      <c r="J10" s="147"/>
      <c r="K10" s="146"/>
      <c r="L10" s="147"/>
      <c r="M10" s="398"/>
      <c r="N10" s="149"/>
      <c r="O10" s="150"/>
      <c r="P10" s="151"/>
      <c r="Q10" s="151"/>
      <c r="R10" s="152"/>
      <c r="S10" s="152"/>
      <c r="T10" s="150"/>
      <c r="U10" s="151"/>
      <c r="V10" s="151"/>
      <c r="W10" s="152"/>
      <c r="X10" s="152"/>
      <c r="Y10" s="150"/>
      <c r="Z10" s="151"/>
      <c r="AA10" s="151"/>
      <c r="AB10" s="152"/>
      <c r="AC10" s="152"/>
      <c r="AD10" s="150"/>
      <c r="AE10" s="151"/>
      <c r="AF10" s="151"/>
      <c r="AG10" s="152"/>
      <c r="AH10" s="152"/>
      <c r="AI10" s="150"/>
      <c r="AJ10" s="151"/>
      <c r="AK10" s="151"/>
      <c r="AL10" s="152"/>
      <c r="AM10" s="152"/>
    </row>
    <row r="11" spans="1:40" s="17" customFormat="1" ht="18" customHeight="1">
      <c r="B11" s="378" t="s">
        <v>79</v>
      </c>
      <c r="C11" s="166"/>
      <c r="D11" s="132"/>
      <c r="E11" s="21" t="s">
        <v>21</v>
      </c>
      <c r="F11" s="258"/>
      <c r="G11" s="138"/>
      <c r="H11" s="105">
        <f>G11*D11</f>
        <v>0</v>
      </c>
      <c r="I11" s="81">
        <v>0</v>
      </c>
      <c r="J11" s="105">
        <f t="shared" ref="J11:J40" si="0">D11*I11</f>
        <v>0</v>
      </c>
      <c r="K11" s="139"/>
      <c r="L11" s="105">
        <f>K11*D11</f>
        <v>0</v>
      </c>
      <c r="M11" s="394">
        <f>H11+J11+L11</f>
        <v>0</v>
      </c>
      <c r="N11" s="41"/>
      <c r="O11" s="56"/>
      <c r="P11" s="57"/>
      <c r="Q11" s="57"/>
      <c r="R11" s="58"/>
      <c r="S11" s="57"/>
      <c r="T11" s="60"/>
      <c r="U11" s="57"/>
      <c r="V11" s="57"/>
      <c r="W11" s="61"/>
      <c r="X11" s="58"/>
      <c r="Y11" s="60"/>
      <c r="Z11" s="57"/>
      <c r="AA11" s="57"/>
      <c r="AB11" s="61"/>
      <c r="AC11" s="61"/>
      <c r="AD11" s="60"/>
      <c r="AE11" s="57"/>
      <c r="AF11" s="57"/>
      <c r="AG11" s="61"/>
      <c r="AH11" s="61"/>
      <c r="AI11" s="60"/>
      <c r="AJ11" s="57"/>
      <c r="AK11" s="57"/>
      <c r="AL11" s="61"/>
      <c r="AM11" s="61"/>
    </row>
    <row r="12" spans="1:40" s="141" customFormat="1" ht="13.8">
      <c r="B12" s="142" t="s">
        <v>19</v>
      </c>
      <c r="C12" s="143"/>
      <c r="D12" s="144"/>
      <c r="E12" s="414"/>
      <c r="F12" s="258"/>
      <c r="G12" s="146"/>
      <c r="H12" s="147"/>
      <c r="I12" s="148"/>
      <c r="J12" s="148"/>
      <c r="K12" s="146"/>
      <c r="L12" s="147"/>
      <c r="M12" s="398"/>
      <c r="N12" s="149"/>
      <c r="O12" s="150"/>
      <c r="P12" s="151"/>
      <c r="Q12" s="151"/>
      <c r="R12" s="152"/>
      <c r="S12" s="152"/>
      <c r="T12" s="150"/>
      <c r="U12" s="151"/>
      <c r="V12" s="151"/>
      <c r="W12" s="152"/>
      <c r="X12" s="152"/>
      <c r="Y12" s="150"/>
      <c r="Z12" s="151"/>
      <c r="AA12" s="151"/>
      <c r="AB12" s="152"/>
      <c r="AC12" s="152"/>
      <c r="AD12" s="150"/>
      <c r="AE12" s="151"/>
      <c r="AF12" s="151"/>
      <c r="AG12" s="152"/>
      <c r="AH12" s="152"/>
      <c r="AI12" s="150"/>
      <c r="AJ12" s="151"/>
      <c r="AK12" s="151"/>
      <c r="AL12" s="152"/>
      <c r="AM12" s="152"/>
    </row>
    <row r="13" spans="1:40" s="17" customFormat="1" ht="18" customHeight="1">
      <c r="B13" s="74" t="s">
        <v>20</v>
      </c>
      <c r="C13" s="166"/>
      <c r="D13" s="132"/>
      <c r="E13" s="21" t="s">
        <v>21</v>
      </c>
      <c r="F13" s="258"/>
      <c r="G13" s="80">
        <v>0</v>
      </c>
      <c r="H13" s="105">
        <f>G13*D13</f>
        <v>0</v>
      </c>
      <c r="I13" s="137"/>
      <c r="J13" s="105">
        <f t="shared" si="0"/>
        <v>0</v>
      </c>
      <c r="K13" s="82">
        <v>0</v>
      </c>
      <c r="L13" s="422"/>
      <c r="M13" s="394">
        <f>H13+J13+L13</f>
        <v>0</v>
      </c>
      <c r="N13" s="41"/>
      <c r="O13" s="56"/>
      <c r="P13" s="57"/>
      <c r="Q13" s="57"/>
      <c r="R13" s="58"/>
      <c r="S13" s="57"/>
      <c r="T13" s="60"/>
      <c r="U13" s="57"/>
      <c r="V13" s="57"/>
      <c r="W13" s="61"/>
      <c r="X13" s="58"/>
      <c r="Y13" s="60"/>
      <c r="Z13" s="57"/>
      <c r="AA13" s="57"/>
      <c r="AB13" s="61"/>
      <c r="AC13" s="61"/>
      <c r="AD13" s="60"/>
      <c r="AE13" s="57"/>
      <c r="AF13" s="57"/>
      <c r="AG13" s="61"/>
      <c r="AH13" s="61"/>
      <c r="AI13" s="60"/>
      <c r="AJ13" s="57"/>
      <c r="AK13" s="57"/>
      <c r="AL13" s="61"/>
      <c r="AM13" s="61"/>
    </row>
    <row r="14" spans="1:40" s="17" customFormat="1" ht="18" customHeight="1">
      <c r="B14" s="378" t="s">
        <v>85</v>
      </c>
      <c r="C14" s="166"/>
      <c r="D14" s="132"/>
      <c r="E14" s="21" t="s">
        <v>21</v>
      </c>
      <c r="F14" s="258"/>
      <c r="G14" s="138"/>
      <c r="H14" s="105">
        <f>G14*D14</f>
        <v>0</v>
      </c>
      <c r="I14" s="81">
        <v>0</v>
      </c>
      <c r="J14" s="105">
        <f t="shared" si="0"/>
        <v>0</v>
      </c>
      <c r="K14" s="139"/>
      <c r="L14" s="105">
        <f>K14*D14</f>
        <v>0</v>
      </c>
      <c r="M14" s="394">
        <f>H14+J14+L14</f>
        <v>0</v>
      </c>
      <c r="N14" s="41"/>
      <c r="O14" s="56"/>
      <c r="P14" s="57"/>
      <c r="Q14" s="57"/>
      <c r="R14" s="58"/>
      <c r="S14" s="57"/>
      <c r="T14" s="60"/>
      <c r="U14" s="57"/>
      <c r="V14" s="57"/>
      <c r="W14" s="61"/>
      <c r="X14" s="58"/>
      <c r="Y14" s="60"/>
      <c r="Z14" s="57"/>
      <c r="AA14" s="57"/>
      <c r="AB14" s="61"/>
      <c r="AC14" s="61"/>
      <c r="AD14" s="60"/>
      <c r="AE14" s="57"/>
      <c r="AF14" s="57"/>
      <c r="AG14" s="61"/>
      <c r="AH14" s="61"/>
      <c r="AI14" s="60"/>
      <c r="AJ14" s="57"/>
      <c r="AK14" s="57"/>
      <c r="AL14" s="61"/>
      <c r="AM14" s="61"/>
    </row>
    <row r="15" spans="1:40" s="17" customFormat="1" ht="18" customHeight="1">
      <c r="B15" s="74" t="s">
        <v>84</v>
      </c>
      <c r="C15" s="166"/>
      <c r="D15" s="132"/>
      <c r="E15" s="416" t="s">
        <v>18</v>
      </c>
      <c r="F15" s="13"/>
      <c r="G15" s="138"/>
      <c r="H15" s="105">
        <f t="shared" ref="H15:H17" si="1">G15*D15</f>
        <v>0</v>
      </c>
      <c r="I15" s="137"/>
      <c r="J15" s="105">
        <f t="shared" si="0"/>
        <v>0</v>
      </c>
      <c r="K15" s="82">
        <v>0</v>
      </c>
      <c r="L15" s="105">
        <f t="shared" ref="L15:L17" si="2">K15*D15</f>
        <v>0</v>
      </c>
      <c r="M15" s="394">
        <f>H15+J15+L15</f>
        <v>0</v>
      </c>
      <c r="N15" s="41"/>
      <c r="O15" s="56"/>
      <c r="P15" s="57"/>
      <c r="Q15" s="57"/>
      <c r="R15" s="58"/>
      <c r="S15" s="57"/>
      <c r="T15" s="60"/>
      <c r="U15" s="57"/>
      <c r="V15" s="57"/>
      <c r="W15" s="61"/>
      <c r="X15" s="58"/>
      <c r="Y15" s="60"/>
      <c r="Z15" s="57"/>
      <c r="AA15" s="57"/>
      <c r="AB15" s="61"/>
      <c r="AC15" s="61"/>
      <c r="AD15" s="60"/>
      <c r="AE15" s="57"/>
      <c r="AF15" s="57"/>
      <c r="AG15" s="61"/>
      <c r="AH15" s="61"/>
      <c r="AI15" s="60"/>
      <c r="AJ15" s="57"/>
      <c r="AK15" s="57"/>
      <c r="AL15" s="61"/>
      <c r="AM15" s="61"/>
    </row>
    <row r="16" spans="1:40" s="17" customFormat="1" ht="18" customHeight="1">
      <c r="B16" s="378" t="s">
        <v>75</v>
      </c>
      <c r="C16" s="220"/>
      <c r="D16" s="132"/>
      <c r="E16" s="415" t="s">
        <v>17</v>
      </c>
      <c r="F16" s="390"/>
      <c r="G16" s="391"/>
      <c r="H16" s="105">
        <f t="shared" si="1"/>
        <v>0</v>
      </c>
      <c r="I16" s="392"/>
      <c r="J16" s="105">
        <f t="shared" si="0"/>
        <v>0</v>
      </c>
      <c r="K16" s="393">
        <v>0</v>
      </c>
      <c r="L16" s="105">
        <f t="shared" si="2"/>
        <v>0</v>
      </c>
      <c r="M16" s="394">
        <f>H16+J16+L16</f>
        <v>0</v>
      </c>
      <c r="N16" s="41"/>
      <c r="O16" s="56"/>
      <c r="P16" s="57"/>
      <c r="Q16" s="57"/>
      <c r="R16" s="58"/>
      <c r="S16" s="57"/>
      <c r="T16" s="60"/>
      <c r="U16" s="57"/>
      <c r="V16" s="57"/>
      <c r="W16" s="61"/>
      <c r="X16" s="58"/>
      <c r="Y16" s="60"/>
      <c r="Z16" s="57"/>
      <c r="AA16" s="57"/>
      <c r="AB16" s="61"/>
      <c r="AC16" s="61"/>
      <c r="AD16" s="60"/>
      <c r="AE16" s="57"/>
      <c r="AF16" s="57"/>
      <c r="AG16" s="61"/>
      <c r="AH16" s="61"/>
      <c r="AI16" s="60"/>
      <c r="AJ16" s="57"/>
      <c r="AK16" s="57"/>
      <c r="AL16" s="61"/>
      <c r="AM16" s="61"/>
    </row>
    <row r="17" spans="2:40" s="17" customFormat="1" ht="18.600000000000001" customHeight="1">
      <c r="B17" s="74" t="s">
        <v>22</v>
      </c>
      <c r="C17" s="166"/>
      <c r="D17" s="132"/>
      <c r="E17" s="21" t="s">
        <v>17</v>
      </c>
      <c r="F17" s="13"/>
      <c r="G17" s="138"/>
      <c r="H17" s="105">
        <f t="shared" si="1"/>
        <v>0</v>
      </c>
      <c r="I17" s="81">
        <v>0</v>
      </c>
      <c r="J17" s="105">
        <f t="shared" si="0"/>
        <v>0</v>
      </c>
      <c r="K17" s="82">
        <v>0</v>
      </c>
      <c r="L17" s="105">
        <f t="shared" si="2"/>
        <v>0</v>
      </c>
      <c r="M17" s="394">
        <f>H17+J17+L17</f>
        <v>0</v>
      </c>
      <c r="N17" s="41"/>
      <c r="O17" s="56"/>
      <c r="P17" s="57"/>
      <c r="Q17" s="57"/>
      <c r="R17" s="58"/>
      <c r="S17" s="57"/>
      <c r="T17" s="60"/>
      <c r="U17" s="57"/>
      <c r="V17" s="57"/>
      <c r="W17" s="61"/>
      <c r="X17" s="58"/>
      <c r="Y17" s="60"/>
      <c r="Z17" s="57"/>
      <c r="AA17" s="57"/>
      <c r="AB17" s="61"/>
      <c r="AC17" s="61"/>
      <c r="AD17" s="60"/>
      <c r="AE17" s="57"/>
      <c r="AF17" s="57"/>
      <c r="AG17" s="61"/>
      <c r="AH17" s="61"/>
      <c r="AI17" s="60"/>
      <c r="AJ17" s="57"/>
      <c r="AK17" s="57"/>
      <c r="AL17" s="61"/>
      <c r="AM17" s="61"/>
    </row>
    <row r="18" spans="2:40" ht="27.75" customHeight="1">
      <c r="B18" s="260" t="s">
        <v>23</v>
      </c>
      <c r="C18" s="161"/>
      <c r="D18" s="162"/>
      <c r="E18" s="163"/>
      <c r="F18" s="13"/>
      <c r="G18" s="164"/>
      <c r="H18" s="104"/>
      <c r="I18" s="165"/>
      <c r="J18" s="165"/>
      <c r="K18" s="164"/>
      <c r="L18" s="104"/>
      <c r="M18" s="397"/>
      <c r="N18" s="41"/>
      <c r="O18" s="53"/>
      <c r="P18" s="54"/>
      <c r="Q18" s="54"/>
      <c r="R18" s="55"/>
      <c r="S18" s="55"/>
      <c r="T18" s="53"/>
      <c r="U18" s="54"/>
      <c r="V18" s="54"/>
      <c r="W18" s="55"/>
      <c r="X18" s="55"/>
      <c r="Y18" s="53"/>
      <c r="Z18" s="54"/>
      <c r="AA18" s="54"/>
      <c r="AB18" s="55"/>
      <c r="AC18" s="55"/>
      <c r="AD18" s="53"/>
      <c r="AE18" s="54"/>
      <c r="AF18" s="54"/>
      <c r="AG18" s="55"/>
      <c r="AH18" s="55"/>
      <c r="AI18" s="53"/>
      <c r="AJ18" s="54"/>
      <c r="AK18" s="54"/>
      <c r="AL18" s="55"/>
      <c r="AM18" s="55"/>
      <c r="AN18" s="17"/>
    </row>
    <row r="19" spans="2:40" s="141" customFormat="1" ht="13.8">
      <c r="B19" s="142" t="s">
        <v>29</v>
      </c>
      <c r="C19" s="143"/>
      <c r="D19" s="144"/>
      <c r="E19" s="414"/>
      <c r="F19" s="13"/>
      <c r="G19" s="146"/>
      <c r="H19" s="147"/>
      <c r="I19" s="148"/>
      <c r="J19" s="147"/>
      <c r="K19" s="146"/>
      <c r="L19" s="147"/>
      <c r="M19" s="398"/>
      <c r="N19" s="149"/>
      <c r="O19" s="150"/>
      <c r="P19" s="151"/>
      <c r="Q19" s="151"/>
      <c r="R19" s="152"/>
      <c r="S19" s="152"/>
      <c r="T19" s="150"/>
      <c r="U19" s="151"/>
      <c r="V19" s="151"/>
      <c r="W19" s="152"/>
      <c r="X19" s="152"/>
      <c r="Y19" s="150"/>
      <c r="Z19" s="151"/>
      <c r="AA19" s="151"/>
      <c r="AB19" s="152"/>
      <c r="AC19" s="152"/>
      <c r="AD19" s="150"/>
      <c r="AE19" s="151"/>
      <c r="AF19" s="151"/>
      <c r="AG19" s="152"/>
      <c r="AH19" s="152"/>
      <c r="AI19" s="150"/>
      <c r="AJ19" s="151"/>
      <c r="AK19" s="151"/>
      <c r="AL19" s="152"/>
      <c r="AM19" s="152"/>
    </row>
    <row r="20" spans="2:40" s="17" customFormat="1" ht="18" customHeight="1">
      <c r="B20" s="378" t="s">
        <v>79</v>
      </c>
      <c r="C20" s="166"/>
      <c r="D20" s="132"/>
      <c r="E20" s="21" t="s">
        <v>21</v>
      </c>
      <c r="F20" s="13"/>
      <c r="G20" s="138"/>
      <c r="H20" s="105">
        <f>G20*D20</f>
        <v>0</v>
      </c>
      <c r="I20" s="81">
        <v>0</v>
      </c>
      <c r="J20" s="105">
        <f t="shared" ref="J20" si="3">D20*I20</f>
        <v>0</v>
      </c>
      <c r="K20" s="139"/>
      <c r="L20" s="105">
        <f>K20*D20</f>
        <v>0</v>
      </c>
      <c r="M20" s="394">
        <f>H20+J20+L20</f>
        <v>0</v>
      </c>
      <c r="N20" s="41"/>
      <c r="O20" s="56"/>
      <c r="P20" s="57"/>
      <c r="Q20" s="57"/>
      <c r="R20" s="58"/>
      <c r="S20" s="57"/>
      <c r="T20" s="60"/>
      <c r="U20" s="57"/>
      <c r="V20" s="57"/>
      <c r="W20" s="61"/>
      <c r="X20" s="58"/>
      <c r="Y20" s="60"/>
      <c r="Z20" s="57"/>
      <c r="AA20" s="57"/>
      <c r="AB20" s="61"/>
      <c r="AC20" s="61"/>
      <c r="AD20" s="60"/>
      <c r="AE20" s="57"/>
      <c r="AF20" s="57"/>
      <c r="AG20" s="61"/>
      <c r="AH20" s="61"/>
      <c r="AI20" s="60"/>
      <c r="AJ20" s="57"/>
      <c r="AK20" s="57"/>
      <c r="AL20" s="61"/>
      <c r="AM20" s="61"/>
    </row>
    <row r="21" spans="2:40" s="141" customFormat="1" ht="13.8">
      <c r="B21" s="142" t="s">
        <v>19</v>
      </c>
      <c r="C21" s="143"/>
      <c r="D21" s="144"/>
      <c r="E21" s="414"/>
      <c r="F21" s="13"/>
      <c r="G21" s="146"/>
      <c r="H21" s="147"/>
      <c r="I21" s="148"/>
      <c r="J21" s="148"/>
      <c r="K21" s="146"/>
      <c r="L21" s="147"/>
      <c r="M21" s="398"/>
      <c r="N21" s="149"/>
      <c r="O21" s="150"/>
      <c r="P21" s="151"/>
      <c r="Q21" s="151"/>
      <c r="R21" s="152"/>
      <c r="S21" s="152"/>
      <c r="T21" s="150"/>
      <c r="U21" s="151"/>
      <c r="V21" s="151"/>
      <c r="W21" s="152"/>
      <c r="X21" s="152"/>
      <c r="Y21" s="150"/>
      <c r="Z21" s="151"/>
      <c r="AA21" s="151"/>
      <c r="AB21" s="152"/>
      <c r="AC21" s="152"/>
      <c r="AD21" s="150"/>
      <c r="AE21" s="151"/>
      <c r="AF21" s="151"/>
      <c r="AG21" s="152"/>
      <c r="AH21" s="152"/>
      <c r="AI21" s="150"/>
      <c r="AJ21" s="151"/>
      <c r="AK21" s="151"/>
      <c r="AL21" s="152"/>
      <c r="AM21" s="152"/>
    </row>
    <row r="22" spans="2:40" s="17" customFormat="1" ht="18" customHeight="1">
      <c r="B22" s="74" t="s">
        <v>24</v>
      </c>
      <c r="C22" s="166"/>
      <c r="D22" s="132"/>
      <c r="E22" s="21" t="s">
        <v>21</v>
      </c>
      <c r="F22" s="13"/>
      <c r="G22" s="80">
        <v>0</v>
      </c>
      <c r="H22" s="105">
        <f>G22*D22</f>
        <v>0</v>
      </c>
      <c r="I22" s="137"/>
      <c r="J22" s="105">
        <f t="shared" si="0"/>
        <v>0</v>
      </c>
      <c r="K22" s="82">
        <v>0</v>
      </c>
      <c r="L22" s="157"/>
      <c r="M22" s="394">
        <f>H22+J22+L22</f>
        <v>0</v>
      </c>
      <c r="N22" s="41"/>
      <c r="O22" s="56"/>
      <c r="P22" s="57"/>
      <c r="Q22" s="57"/>
      <c r="R22" s="58"/>
      <c r="S22" s="57"/>
      <c r="T22" s="60"/>
      <c r="U22" s="57"/>
      <c r="V22" s="57"/>
      <c r="W22" s="61"/>
      <c r="X22" s="58"/>
      <c r="Y22" s="60"/>
      <c r="Z22" s="57"/>
      <c r="AA22" s="57"/>
      <c r="AB22" s="61"/>
      <c r="AC22" s="61"/>
      <c r="AD22" s="60"/>
      <c r="AE22" s="57"/>
      <c r="AF22" s="57"/>
      <c r="AG22" s="61"/>
      <c r="AH22" s="61"/>
      <c r="AI22" s="60"/>
      <c r="AJ22" s="57"/>
      <c r="AK22" s="57"/>
      <c r="AL22" s="61"/>
      <c r="AM22" s="61"/>
    </row>
    <row r="23" spans="2:40" s="17" customFormat="1" ht="18" customHeight="1">
      <c r="B23" s="378" t="s">
        <v>85</v>
      </c>
      <c r="C23" s="166"/>
      <c r="D23" s="132"/>
      <c r="E23" s="21" t="s">
        <v>21</v>
      </c>
      <c r="F23" s="13"/>
      <c r="G23" s="138"/>
      <c r="H23" s="105">
        <f>G23*D23</f>
        <v>0</v>
      </c>
      <c r="I23" s="81">
        <v>0</v>
      </c>
      <c r="J23" s="105">
        <f t="shared" si="0"/>
        <v>0</v>
      </c>
      <c r="K23" s="139"/>
      <c r="L23" s="105">
        <f>K23*D23</f>
        <v>0</v>
      </c>
      <c r="M23" s="394">
        <f>H23+J23+L23</f>
        <v>0</v>
      </c>
      <c r="N23" s="41"/>
      <c r="O23" s="56"/>
      <c r="P23" s="57"/>
      <c r="Q23" s="57"/>
      <c r="R23" s="58"/>
      <c r="S23" s="57"/>
      <c r="T23" s="60"/>
      <c r="U23" s="57"/>
      <c r="V23" s="57"/>
      <c r="W23" s="61"/>
      <c r="X23" s="58"/>
      <c r="Y23" s="60"/>
      <c r="Z23" s="57"/>
      <c r="AA23" s="57"/>
      <c r="AB23" s="61"/>
      <c r="AC23" s="61"/>
      <c r="AD23" s="60"/>
      <c r="AE23" s="57"/>
      <c r="AF23" s="57"/>
      <c r="AG23" s="61"/>
      <c r="AH23" s="61"/>
      <c r="AI23" s="60"/>
      <c r="AJ23" s="57"/>
      <c r="AK23" s="57"/>
      <c r="AL23" s="61"/>
      <c r="AM23" s="61"/>
    </row>
    <row r="24" spans="2:40" s="17" customFormat="1" ht="18" customHeight="1">
      <c r="B24" s="378" t="s">
        <v>75</v>
      </c>
      <c r="C24" s="220"/>
      <c r="D24" s="132"/>
      <c r="E24" s="415" t="s">
        <v>17</v>
      </c>
      <c r="F24" s="13"/>
      <c r="G24" s="138"/>
      <c r="H24" s="105">
        <f t="shared" ref="H24" si="4">G24*D24</f>
        <v>0</v>
      </c>
      <c r="I24" s="137"/>
      <c r="J24" s="105">
        <f t="shared" ref="J24" si="5">D24*I24</f>
        <v>0</v>
      </c>
      <c r="K24" s="82">
        <v>0</v>
      </c>
      <c r="L24" s="105">
        <f t="shared" ref="L24" si="6">K24*D24</f>
        <v>0</v>
      </c>
      <c r="M24" s="394">
        <f>H24+J24+L24</f>
        <v>0</v>
      </c>
      <c r="N24" s="41"/>
      <c r="O24" s="56"/>
      <c r="P24" s="57"/>
      <c r="Q24" s="57"/>
      <c r="R24" s="58"/>
      <c r="S24" s="57"/>
      <c r="T24" s="60"/>
      <c r="U24" s="57"/>
      <c r="V24" s="57"/>
      <c r="W24" s="61"/>
      <c r="X24" s="58"/>
      <c r="Y24" s="60"/>
      <c r="Z24" s="57"/>
      <c r="AA24" s="57"/>
      <c r="AB24" s="61"/>
      <c r="AC24" s="61"/>
      <c r="AD24" s="60"/>
      <c r="AE24" s="57"/>
      <c r="AF24" s="57"/>
      <c r="AG24" s="61"/>
      <c r="AH24" s="61"/>
      <c r="AI24" s="60"/>
      <c r="AJ24" s="57"/>
      <c r="AK24" s="57"/>
      <c r="AL24" s="61"/>
      <c r="AM24" s="61"/>
    </row>
    <row r="25" spans="2:40" s="17" customFormat="1" ht="18.600000000000001" customHeight="1">
      <c r="B25" s="74" t="s">
        <v>22</v>
      </c>
      <c r="C25" s="166"/>
      <c r="D25" s="132"/>
      <c r="E25" s="21" t="s">
        <v>17</v>
      </c>
      <c r="F25" s="13"/>
      <c r="G25" s="138"/>
      <c r="H25" s="105">
        <f>G25*D25</f>
        <v>0</v>
      </c>
      <c r="I25" s="81">
        <v>0</v>
      </c>
      <c r="J25" s="105">
        <f t="shared" si="0"/>
        <v>0</v>
      </c>
      <c r="K25" s="82">
        <v>0</v>
      </c>
      <c r="L25" s="105">
        <f>K25*D25</f>
        <v>0</v>
      </c>
      <c r="M25" s="394">
        <f>H25+J25+L25</f>
        <v>0</v>
      </c>
      <c r="N25" s="41"/>
      <c r="O25" s="56"/>
      <c r="P25" s="57"/>
      <c r="Q25" s="57"/>
      <c r="R25" s="58"/>
      <c r="S25" s="57"/>
      <c r="T25" s="60"/>
      <c r="U25" s="57"/>
      <c r="V25" s="57"/>
      <c r="W25" s="61"/>
      <c r="X25" s="58"/>
      <c r="Y25" s="60"/>
      <c r="Z25" s="57"/>
      <c r="AA25" s="57"/>
      <c r="AB25" s="61"/>
      <c r="AC25" s="61"/>
      <c r="AD25" s="60"/>
      <c r="AE25" s="57"/>
      <c r="AF25" s="57"/>
      <c r="AG25" s="61"/>
      <c r="AH25" s="61"/>
      <c r="AI25" s="60"/>
      <c r="AJ25" s="57"/>
      <c r="AK25" s="57"/>
      <c r="AL25" s="61"/>
      <c r="AM25" s="61"/>
    </row>
    <row r="26" spans="2:40" ht="27.75" customHeight="1">
      <c r="B26" s="260" t="s">
        <v>25</v>
      </c>
      <c r="C26" s="161"/>
      <c r="D26" s="162"/>
      <c r="E26" s="163"/>
      <c r="F26" s="13"/>
      <c r="G26" s="164"/>
      <c r="H26" s="104"/>
      <c r="I26" s="165"/>
      <c r="J26" s="165"/>
      <c r="K26" s="164"/>
      <c r="L26" s="104"/>
      <c r="M26" s="397"/>
      <c r="N26" s="41"/>
      <c r="O26" s="53"/>
      <c r="P26" s="54"/>
      <c r="Q26" s="54"/>
      <c r="R26" s="55"/>
      <c r="S26" s="55"/>
      <c r="T26" s="53"/>
      <c r="U26" s="54"/>
      <c r="V26" s="54"/>
      <c r="W26" s="55"/>
      <c r="X26" s="55"/>
      <c r="Y26" s="53"/>
      <c r="Z26" s="54"/>
      <c r="AA26" s="54"/>
      <c r="AB26" s="55"/>
      <c r="AC26" s="55"/>
      <c r="AD26" s="53"/>
      <c r="AE26" s="54"/>
      <c r="AF26" s="54"/>
      <c r="AG26" s="55"/>
      <c r="AH26" s="55"/>
      <c r="AI26" s="53"/>
      <c r="AJ26" s="54"/>
      <c r="AK26" s="54"/>
      <c r="AL26" s="55"/>
      <c r="AM26" s="55"/>
      <c r="AN26" s="17"/>
    </row>
    <row r="27" spans="2:40" s="141" customFormat="1" ht="13.8">
      <c r="B27" s="142" t="s">
        <v>16</v>
      </c>
      <c r="C27" s="143"/>
      <c r="D27" s="144"/>
      <c r="E27" s="414"/>
      <c r="F27" s="13"/>
      <c r="G27" s="146"/>
      <c r="H27" s="147"/>
      <c r="I27" s="148"/>
      <c r="J27" s="148"/>
      <c r="K27" s="146"/>
      <c r="L27" s="147"/>
      <c r="M27" s="398"/>
      <c r="N27" s="149"/>
      <c r="O27" s="150"/>
      <c r="P27" s="151"/>
      <c r="Q27" s="151"/>
      <c r="R27" s="152"/>
      <c r="S27" s="152"/>
      <c r="T27" s="150"/>
      <c r="U27" s="151"/>
      <c r="V27" s="151"/>
      <c r="W27" s="152"/>
      <c r="X27" s="152"/>
      <c r="Y27" s="150"/>
      <c r="Z27" s="151"/>
      <c r="AA27" s="151"/>
      <c r="AB27" s="152"/>
      <c r="AC27" s="152"/>
      <c r="AD27" s="150"/>
      <c r="AE27" s="151"/>
      <c r="AF27" s="151"/>
      <c r="AG27" s="152"/>
      <c r="AH27" s="152"/>
      <c r="AI27" s="150"/>
      <c r="AJ27" s="151"/>
      <c r="AK27" s="151"/>
      <c r="AL27" s="152"/>
      <c r="AM27" s="152"/>
    </row>
    <row r="28" spans="2:40" s="262" customFormat="1" ht="18" customHeight="1">
      <c r="B28" s="74" t="s">
        <v>69</v>
      </c>
      <c r="C28" s="166"/>
      <c r="D28" s="136"/>
      <c r="E28" s="419" t="s">
        <v>18</v>
      </c>
      <c r="F28" s="13"/>
      <c r="G28" s="138"/>
      <c r="H28" s="105">
        <f t="shared" ref="H28:H39" si="7">G28*D28</f>
        <v>0</v>
      </c>
      <c r="I28" s="137"/>
      <c r="J28" s="105">
        <f t="shared" si="0"/>
        <v>0</v>
      </c>
      <c r="K28" s="139"/>
      <c r="L28" s="105">
        <f>K28*D28</f>
        <v>0</v>
      </c>
      <c r="M28" s="394">
        <f>H28+J28+L28</f>
        <v>0</v>
      </c>
      <c r="N28" s="41"/>
      <c r="O28" s="56"/>
      <c r="P28" s="264"/>
      <c r="Q28" s="264"/>
      <c r="R28" s="265"/>
      <c r="S28" s="264"/>
      <c r="T28" s="60"/>
      <c r="U28" s="264"/>
      <c r="V28" s="264"/>
      <c r="W28" s="420"/>
      <c r="X28" s="265"/>
      <c r="Y28" s="60"/>
      <c r="Z28" s="264"/>
      <c r="AA28" s="264"/>
      <c r="AB28" s="420"/>
      <c r="AC28" s="420"/>
      <c r="AD28" s="60"/>
      <c r="AE28" s="264"/>
      <c r="AF28" s="264"/>
      <c r="AG28" s="420"/>
      <c r="AH28" s="420"/>
      <c r="AI28" s="60"/>
      <c r="AJ28" s="264"/>
      <c r="AK28" s="264"/>
      <c r="AL28" s="420"/>
      <c r="AM28" s="420"/>
    </row>
    <row r="29" spans="2:40" s="17" customFormat="1" ht="18" customHeight="1">
      <c r="B29" s="74" t="s">
        <v>26</v>
      </c>
      <c r="C29" s="166"/>
      <c r="D29" s="132"/>
      <c r="E29" s="416" t="s">
        <v>27</v>
      </c>
      <c r="F29" s="13"/>
      <c r="G29" s="138"/>
      <c r="H29" s="105">
        <f t="shared" si="7"/>
        <v>0</v>
      </c>
      <c r="I29" s="137"/>
      <c r="J29" s="105">
        <f t="shared" si="0"/>
        <v>0</v>
      </c>
      <c r="K29" s="82">
        <v>0</v>
      </c>
      <c r="L29" s="105">
        <f>K29*D29</f>
        <v>0</v>
      </c>
      <c r="M29" s="394">
        <f>H29+J29+L29</f>
        <v>0</v>
      </c>
      <c r="N29" s="41"/>
      <c r="O29" s="56"/>
      <c r="P29" s="57"/>
      <c r="Q29" s="57"/>
      <c r="R29" s="58"/>
      <c r="S29" s="57"/>
      <c r="T29" s="60"/>
      <c r="U29" s="57"/>
      <c r="V29" s="57"/>
      <c r="W29" s="61"/>
      <c r="X29" s="58"/>
      <c r="Y29" s="60"/>
      <c r="Z29" s="57"/>
      <c r="AA29" s="57"/>
      <c r="AB29" s="61"/>
      <c r="AC29" s="61"/>
      <c r="AD29" s="60"/>
      <c r="AE29" s="57"/>
      <c r="AF29" s="57"/>
      <c r="AG29" s="61"/>
      <c r="AH29" s="61"/>
      <c r="AI29" s="60"/>
      <c r="AJ29" s="57"/>
      <c r="AK29" s="57"/>
      <c r="AL29" s="61"/>
      <c r="AM29" s="61"/>
    </row>
    <row r="30" spans="2:40" s="17" customFormat="1" ht="18" customHeight="1">
      <c r="B30" s="74" t="s">
        <v>28</v>
      </c>
      <c r="C30" s="166"/>
      <c r="D30" s="132"/>
      <c r="E30" s="416" t="s">
        <v>18</v>
      </c>
      <c r="F30" s="13"/>
      <c r="G30" s="138"/>
      <c r="H30" s="105">
        <f t="shared" si="7"/>
        <v>0</v>
      </c>
      <c r="I30" s="137"/>
      <c r="J30" s="105">
        <f t="shared" si="0"/>
        <v>0</v>
      </c>
      <c r="K30" s="82">
        <v>0</v>
      </c>
      <c r="L30" s="105">
        <v>0</v>
      </c>
      <c r="M30" s="394">
        <f>H30+J30+L30</f>
        <v>0</v>
      </c>
      <c r="N30" s="41"/>
      <c r="O30" s="56"/>
      <c r="P30" s="57"/>
      <c r="Q30" s="57"/>
      <c r="R30" s="58"/>
      <c r="S30" s="57"/>
      <c r="T30" s="60"/>
      <c r="U30" s="57"/>
      <c r="V30" s="57"/>
      <c r="W30" s="61"/>
      <c r="X30" s="58"/>
      <c r="Y30" s="60"/>
      <c r="Z30" s="57"/>
      <c r="AA30" s="57"/>
      <c r="AB30" s="61"/>
      <c r="AC30" s="61"/>
      <c r="AD30" s="60"/>
      <c r="AE30" s="57"/>
      <c r="AF30" s="57"/>
      <c r="AG30" s="61"/>
      <c r="AH30" s="61"/>
      <c r="AI30" s="60"/>
      <c r="AJ30" s="57"/>
      <c r="AK30" s="57"/>
      <c r="AL30" s="61"/>
      <c r="AM30" s="61"/>
    </row>
    <row r="31" spans="2:40" s="141" customFormat="1" ht="13.8">
      <c r="B31" s="142" t="s">
        <v>19</v>
      </c>
      <c r="C31" s="143"/>
      <c r="D31" s="144"/>
      <c r="E31" s="414"/>
      <c r="F31" s="13"/>
      <c r="G31" s="146"/>
      <c r="H31" s="147"/>
      <c r="I31" s="148"/>
      <c r="J31" s="148"/>
      <c r="K31" s="146"/>
      <c r="L31" s="147"/>
      <c r="M31" s="398"/>
      <c r="N31" s="149"/>
      <c r="O31" s="150"/>
      <c r="P31" s="151"/>
      <c r="Q31" s="151"/>
      <c r="R31" s="152"/>
      <c r="S31" s="152"/>
      <c r="T31" s="150"/>
      <c r="U31" s="151"/>
      <c r="V31" s="151"/>
      <c r="W31" s="152"/>
      <c r="X31" s="152"/>
      <c r="Y31" s="150"/>
      <c r="Z31" s="151"/>
      <c r="AA31" s="151"/>
      <c r="AB31" s="152"/>
      <c r="AC31" s="152"/>
      <c r="AD31" s="150"/>
      <c r="AE31" s="151"/>
      <c r="AF31" s="151"/>
      <c r="AG31" s="152"/>
      <c r="AH31" s="152"/>
      <c r="AI31" s="150"/>
      <c r="AJ31" s="151"/>
      <c r="AK31" s="151"/>
      <c r="AL31" s="152"/>
      <c r="AM31" s="152"/>
    </row>
    <row r="32" spans="2:40" s="17" customFormat="1" ht="18" customHeight="1">
      <c r="B32" s="74" t="s">
        <v>66</v>
      </c>
      <c r="C32" s="166"/>
      <c r="D32" s="132"/>
      <c r="E32" s="416" t="s">
        <v>18</v>
      </c>
      <c r="F32" s="13"/>
      <c r="G32" s="138"/>
      <c r="H32" s="105">
        <f t="shared" si="7"/>
        <v>0</v>
      </c>
      <c r="I32" s="137"/>
      <c r="J32" s="105">
        <f t="shared" si="0"/>
        <v>0</v>
      </c>
      <c r="K32" s="82">
        <v>0</v>
      </c>
      <c r="L32" s="157"/>
      <c r="M32" s="394">
        <f t="shared" ref="M32:M37" si="8">H32+J32+L32</f>
        <v>0</v>
      </c>
      <c r="N32" s="41"/>
      <c r="O32" s="56"/>
      <c r="P32" s="57"/>
      <c r="Q32" s="57"/>
      <c r="R32" s="58"/>
      <c r="S32" s="57"/>
      <c r="T32" s="60"/>
      <c r="U32" s="57"/>
      <c r="V32" s="57"/>
      <c r="W32" s="61"/>
      <c r="X32" s="58"/>
      <c r="Y32" s="60"/>
      <c r="Z32" s="57"/>
      <c r="AA32" s="57"/>
      <c r="AB32" s="61"/>
      <c r="AC32" s="61"/>
      <c r="AD32" s="60"/>
      <c r="AE32" s="57"/>
      <c r="AF32" s="57"/>
      <c r="AG32" s="61"/>
      <c r="AH32" s="61"/>
      <c r="AI32" s="60"/>
      <c r="AJ32" s="57"/>
      <c r="AK32" s="57"/>
      <c r="AL32" s="61"/>
      <c r="AM32" s="61"/>
    </row>
    <row r="33" spans="2:40" s="17" customFormat="1" ht="18" customHeight="1">
      <c r="B33" s="74" t="s">
        <v>24</v>
      </c>
      <c r="C33" s="166"/>
      <c r="D33" s="132"/>
      <c r="E33" s="416" t="s">
        <v>21</v>
      </c>
      <c r="F33" s="13"/>
      <c r="G33" s="80">
        <v>0</v>
      </c>
      <c r="H33" s="105">
        <f t="shared" si="7"/>
        <v>0</v>
      </c>
      <c r="I33" s="137"/>
      <c r="J33" s="105">
        <f t="shared" si="0"/>
        <v>0</v>
      </c>
      <c r="K33" s="82">
        <v>0</v>
      </c>
      <c r="L33" s="157"/>
      <c r="M33" s="394">
        <f t="shared" si="8"/>
        <v>0</v>
      </c>
      <c r="N33" s="41"/>
      <c r="O33" s="56"/>
      <c r="P33" s="57"/>
      <c r="Q33" s="57"/>
      <c r="R33" s="58"/>
      <c r="S33" s="57"/>
      <c r="T33" s="60"/>
      <c r="U33" s="57"/>
      <c r="V33" s="57"/>
      <c r="W33" s="61"/>
      <c r="X33" s="58"/>
      <c r="Y33" s="60"/>
      <c r="Z33" s="57"/>
      <c r="AA33" s="57"/>
      <c r="AB33" s="61"/>
      <c r="AC33" s="61"/>
      <c r="AD33" s="60"/>
      <c r="AE33" s="57"/>
      <c r="AF33" s="57"/>
      <c r="AG33" s="61"/>
      <c r="AH33" s="61"/>
      <c r="AI33" s="60"/>
      <c r="AJ33" s="57"/>
      <c r="AK33" s="57"/>
      <c r="AL33" s="61"/>
      <c r="AM33" s="61"/>
    </row>
    <row r="34" spans="2:40" s="17" customFormat="1" ht="18.600000000000001" customHeight="1">
      <c r="B34" s="378" t="s">
        <v>85</v>
      </c>
      <c r="C34" s="166"/>
      <c r="D34" s="136"/>
      <c r="E34" s="416" t="s">
        <v>21</v>
      </c>
      <c r="F34" s="13"/>
      <c r="G34" s="138"/>
      <c r="H34" s="105">
        <f t="shared" si="7"/>
        <v>0</v>
      </c>
      <c r="I34" s="81">
        <v>0</v>
      </c>
      <c r="J34" s="105">
        <f t="shared" si="0"/>
        <v>0</v>
      </c>
      <c r="K34" s="139"/>
      <c r="L34" s="105">
        <f>K34*D34</f>
        <v>0</v>
      </c>
      <c r="M34" s="394">
        <f t="shared" si="8"/>
        <v>0</v>
      </c>
      <c r="N34" s="41"/>
      <c r="O34" s="56"/>
      <c r="P34" s="57"/>
      <c r="Q34" s="57"/>
      <c r="R34" s="58"/>
      <c r="S34" s="57"/>
      <c r="T34" s="60"/>
      <c r="U34" s="57"/>
      <c r="V34" s="57"/>
      <c r="W34" s="61"/>
      <c r="X34" s="58"/>
      <c r="Y34" s="60"/>
      <c r="Z34" s="57"/>
      <c r="AA34" s="57"/>
      <c r="AB34" s="61"/>
      <c r="AC34" s="61"/>
      <c r="AD34" s="60"/>
      <c r="AE34" s="57"/>
      <c r="AF34" s="57"/>
      <c r="AG34" s="61"/>
      <c r="AH34" s="61"/>
      <c r="AI34" s="60"/>
      <c r="AJ34" s="57"/>
      <c r="AK34" s="57"/>
      <c r="AL34" s="61"/>
      <c r="AM34" s="61"/>
    </row>
    <row r="35" spans="2:40" s="17" customFormat="1" ht="18" customHeight="1">
      <c r="B35" s="74" t="s">
        <v>65</v>
      </c>
      <c r="C35" s="166"/>
      <c r="D35" s="132"/>
      <c r="E35" s="416" t="s">
        <v>17</v>
      </c>
      <c r="F35" s="13"/>
      <c r="G35" s="138"/>
      <c r="H35" s="105">
        <f t="shared" si="7"/>
        <v>0</v>
      </c>
      <c r="I35" s="81">
        <v>0</v>
      </c>
      <c r="J35" s="105">
        <f t="shared" si="0"/>
        <v>0</v>
      </c>
      <c r="K35" s="82">
        <v>0</v>
      </c>
      <c r="L35" s="105">
        <f>K35*D35</f>
        <v>0</v>
      </c>
      <c r="M35" s="394">
        <f t="shared" si="8"/>
        <v>0</v>
      </c>
      <c r="N35" s="41"/>
      <c r="O35" s="56"/>
      <c r="P35" s="57"/>
      <c r="Q35" s="57"/>
      <c r="R35" s="58"/>
      <c r="S35" s="57"/>
      <c r="T35" s="60"/>
      <c r="U35" s="57"/>
      <c r="V35" s="57"/>
      <c r="W35" s="61"/>
      <c r="X35" s="58"/>
      <c r="Y35" s="60"/>
      <c r="Z35" s="57"/>
      <c r="AA35" s="57"/>
      <c r="AB35" s="61"/>
      <c r="AC35" s="61"/>
      <c r="AD35" s="60"/>
      <c r="AE35" s="57"/>
      <c r="AF35" s="57"/>
      <c r="AG35" s="61"/>
      <c r="AH35" s="61"/>
      <c r="AI35" s="60"/>
      <c r="AJ35" s="57"/>
      <c r="AK35" s="57"/>
      <c r="AL35" s="61"/>
      <c r="AM35" s="61"/>
    </row>
    <row r="36" spans="2:40" s="17" customFormat="1" ht="18" customHeight="1">
      <c r="B36" s="378" t="s">
        <v>75</v>
      </c>
      <c r="C36" s="220"/>
      <c r="D36" s="132"/>
      <c r="E36" s="415" t="s">
        <v>17</v>
      </c>
      <c r="F36" s="13"/>
      <c r="G36" s="391"/>
      <c r="H36" s="105">
        <f t="shared" si="7"/>
        <v>0</v>
      </c>
      <c r="I36" s="392"/>
      <c r="J36" s="105">
        <f t="shared" si="0"/>
        <v>0</v>
      </c>
      <c r="K36" s="393">
        <v>0</v>
      </c>
      <c r="L36" s="105">
        <f t="shared" ref="L36" si="9">K36*D36</f>
        <v>0</v>
      </c>
      <c r="M36" s="394">
        <f t="shared" si="8"/>
        <v>0</v>
      </c>
      <c r="N36" s="41"/>
      <c r="O36" s="56"/>
      <c r="P36" s="57"/>
      <c r="Q36" s="57"/>
      <c r="R36" s="58"/>
      <c r="S36" s="57"/>
      <c r="T36" s="60"/>
      <c r="U36" s="57"/>
      <c r="V36" s="57"/>
      <c r="W36" s="61"/>
      <c r="X36" s="58"/>
      <c r="Y36" s="60"/>
      <c r="Z36" s="57"/>
      <c r="AA36" s="57"/>
      <c r="AB36" s="61"/>
      <c r="AC36" s="61"/>
      <c r="AD36" s="60"/>
      <c r="AE36" s="57"/>
      <c r="AF36" s="57"/>
      <c r="AG36" s="61"/>
      <c r="AH36" s="61"/>
      <c r="AI36" s="60"/>
      <c r="AJ36" s="57"/>
      <c r="AK36" s="57"/>
      <c r="AL36" s="61"/>
      <c r="AM36" s="61"/>
    </row>
    <row r="37" spans="2:40" s="17" customFormat="1" ht="18.600000000000001" customHeight="1">
      <c r="B37" s="74" t="s">
        <v>86</v>
      </c>
      <c r="C37" s="166"/>
      <c r="D37" s="136"/>
      <c r="E37" s="416" t="s">
        <v>17</v>
      </c>
      <c r="F37" s="13"/>
      <c r="G37" s="138"/>
      <c r="H37" s="105">
        <f t="shared" si="7"/>
        <v>0</v>
      </c>
      <c r="I37" s="137"/>
      <c r="J37" s="105">
        <f t="shared" si="0"/>
        <v>0</v>
      </c>
      <c r="K37" s="139"/>
      <c r="L37" s="105">
        <f>K37*D37</f>
        <v>0</v>
      </c>
      <c r="M37" s="394">
        <f t="shared" si="8"/>
        <v>0</v>
      </c>
      <c r="N37" s="41"/>
      <c r="O37" s="56"/>
      <c r="P37" s="57"/>
      <c r="Q37" s="57"/>
      <c r="R37" s="58"/>
      <c r="S37" s="57"/>
      <c r="T37" s="60"/>
      <c r="U37" s="57"/>
      <c r="V37" s="57"/>
      <c r="W37" s="61"/>
      <c r="X37" s="58"/>
      <c r="Y37" s="60"/>
      <c r="Z37" s="57"/>
      <c r="AA37" s="57"/>
      <c r="AB37" s="61"/>
      <c r="AC37" s="61"/>
      <c r="AD37" s="60"/>
      <c r="AE37" s="57"/>
      <c r="AF37" s="57"/>
      <c r="AG37" s="61"/>
      <c r="AH37" s="61"/>
      <c r="AI37" s="60"/>
      <c r="AJ37" s="57"/>
      <c r="AK37" s="57"/>
      <c r="AL37" s="61"/>
      <c r="AM37" s="61"/>
    </row>
    <row r="38" spans="2:40" s="141" customFormat="1" ht="13.8">
      <c r="B38" s="142" t="s">
        <v>29</v>
      </c>
      <c r="C38" s="143"/>
      <c r="D38" s="144"/>
      <c r="E38" s="414"/>
      <c r="F38" s="13"/>
      <c r="G38" s="146"/>
      <c r="H38" s="147"/>
      <c r="I38" s="148"/>
      <c r="J38" s="148"/>
      <c r="K38" s="146"/>
      <c r="L38" s="147"/>
      <c r="M38" s="398"/>
      <c r="N38" s="149"/>
      <c r="O38" s="150"/>
      <c r="P38" s="151"/>
      <c r="Q38" s="151"/>
      <c r="R38" s="152"/>
      <c r="S38" s="152"/>
      <c r="T38" s="150"/>
      <c r="U38" s="151"/>
      <c r="V38" s="151"/>
      <c r="W38" s="152"/>
      <c r="X38" s="152"/>
      <c r="Y38" s="150"/>
      <c r="Z38" s="151"/>
      <c r="AA38" s="151"/>
      <c r="AB38" s="152"/>
      <c r="AC38" s="152"/>
      <c r="AD38" s="150"/>
      <c r="AE38" s="151"/>
      <c r="AF38" s="151"/>
      <c r="AG38" s="152"/>
      <c r="AH38" s="152"/>
      <c r="AI38" s="150"/>
      <c r="AJ38" s="151"/>
      <c r="AK38" s="151"/>
      <c r="AL38" s="152"/>
      <c r="AM38" s="152"/>
    </row>
    <row r="39" spans="2:40" s="17" customFormat="1" ht="18.600000000000001" customHeight="1">
      <c r="B39" s="74" t="s">
        <v>87</v>
      </c>
      <c r="C39" s="166"/>
      <c r="D39" s="136"/>
      <c r="E39" s="417" t="s">
        <v>21</v>
      </c>
      <c r="F39" s="13"/>
      <c r="G39" s="138"/>
      <c r="H39" s="105">
        <f t="shared" si="7"/>
        <v>0</v>
      </c>
      <c r="I39" s="137"/>
      <c r="J39" s="105">
        <f t="shared" si="0"/>
        <v>0</v>
      </c>
      <c r="K39" s="82">
        <v>0</v>
      </c>
      <c r="L39" s="105">
        <f>K39*D39</f>
        <v>0</v>
      </c>
      <c r="M39" s="394">
        <f>H39+J39+L39</f>
        <v>0</v>
      </c>
      <c r="N39" s="41"/>
      <c r="O39" s="56"/>
      <c r="P39" s="57"/>
      <c r="Q39" s="57"/>
      <c r="R39" s="58"/>
      <c r="S39" s="57"/>
      <c r="T39" s="60"/>
      <c r="U39" s="57"/>
      <c r="V39" s="57"/>
      <c r="W39" s="61"/>
      <c r="X39" s="58"/>
      <c r="Y39" s="60"/>
      <c r="Z39" s="57"/>
      <c r="AA39" s="57"/>
      <c r="AB39" s="61"/>
      <c r="AC39" s="61"/>
      <c r="AD39" s="60"/>
      <c r="AE39" s="57"/>
      <c r="AF39" s="57"/>
      <c r="AG39" s="61"/>
      <c r="AH39" s="61"/>
      <c r="AI39" s="60"/>
      <c r="AJ39" s="57"/>
      <c r="AK39" s="57"/>
      <c r="AL39" s="61"/>
      <c r="AM39" s="61"/>
    </row>
    <row r="40" spans="2:40" s="17" customFormat="1" ht="18" customHeight="1" thickBot="1">
      <c r="B40" s="74" t="s">
        <v>67</v>
      </c>
      <c r="C40" s="166"/>
      <c r="D40" s="132"/>
      <c r="E40" s="416" t="s">
        <v>17</v>
      </c>
      <c r="F40" s="13"/>
      <c r="G40" s="138"/>
      <c r="H40" s="105">
        <f>G40*D40</f>
        <v>0</v>
      </c>
      <c r="I40" s="137"/>
      <c r="J40" s="105">
        <f t="shared" si="0"/>
        <v>0</v>
      </c>
      <c r="K40" s="82">
        <v>0</v>
      </c>
      <c r="L40" s="105">
        <f>K40*D40</f>
        <v>0</v>
      </c>
      <c r="M40" s="394">
        <f>H40+J40+L40</f>
        <v>0</v>
      </c>
      <c r="N40" s="41"/>
      <c r="O40" s="56"/>
      <c r="P40" s="57"/>
      <c r="Q40" s="57"/>
      <c r="R40" s="58"/>
      <c r="S40" s="57"/>
      <c r="T40" s="60"/>
      <c r="U40" s="57"/>
      <c r="V40" s="57"/>
      <c r="W40" s="61"/>
      <c r="X40" s="58"/>
      <c r="Y40" s="60"/>
      <c r="Z40" s="57"/>
      <c r="AA40" s="57"/>
      <c r="AB40" s="61"/>
      <c r="AC40" s="61"/>
      <c r="AD40" s="60"/>
      <c r="AE40" s="57"/>
      <c r="AF40" s="57"/>
      <c r="AG40" s="61"/>
      <c r="AH40" s="61"/>
      <c r="AI40" s="60"/>
      <c r="AJ40" s="57"/>
      <c r="AK40" s="57"/>
      <c r="AL40" s="61"/>
      <c r="AM40" s="61"/>
    </row>
    <row r="41" spans="2:40" s="12" customFormat="1" ht="18" customHeight="1" thickTop="1" thickBot="1">
      <c r="B41" s="79" t="s">
        <v>30</v>
      </c>
      <c r="C41" s="167"/>
      <c r="D41" s="168"/>
      <c r="E41" s="77"/>
      <c r="F41" s="407"/>
      <c r="G41" s="256"/>
      <c r="H41" s="123">
        <f>SUM(H11:H40)</f>
        <v>0</v>
      </c>
      <c r="I41" s="169"/>
      <c r="J41" s="123">
        <f>SUM(J11:J40)</f>
        <v>0</v>
      </c>
      <c r="K41" s="170"/>
      <c r="L41" s="123">
        <f>SUM(L11:L40)</f>
        <v>0</v>
      </c>
      <c r="M41" s="123">
        <f>H41+J41+L41</f>
        <v>0</v>
      </c>
      <c r="N41" s="171"/>
      <c r="O41" s="56"/>
      <c r="P41" s="57"/>
      <c r="Q41" s="57"/>
      <c r="R41" s="58"/>
      <c r="S41" s="57"/>
      <c r="T41" s="60"/>
      <c r="U41" s="57"/>
      <c r="V41" s="57"/>
      <c r="W41" s="58"/>
      <c r="X41" s="59"/>
      <c r="Y41" s="60"/>
      <c r="Z41" s="57"/>
      <c r="AA41" s="57"/>
      <c r="AB41" s="58"/>
      <c r="AC41" s="59"/>
      <c r="AD41" s="60"/>
      <c r="AE41" s="57"/>
      <c r="AF41" s="57"/>
      <c r="AG41" s="58"/>
      <c r="AH41" s="59"/>
      <c r="AI41" s="60"/>
      <c r="AJ41" s="57"/>
      <c r="AK41" s="57"/>
      <c r="AL41" s="58"/>
      <c r="AM41" s="59"/>
    </row>
    <row r="42" spans="2:40" s="17" customFormat="1" ht="10.5" customHeight="1" thickBot="1">
      <c r="B42" s="172"/>
      <c r="C42" s="173"/>
      <c r="D42" s="98"/>
      <c r="E42" s="26"/>
      <c r="F42" s="412"/>
      <c r="G42" s="411"/>
      <c r="H42" s="106"/>
      <c r="I42" s="174"/>
      <c r="J42" s="106"/>
      <c r="K42" s="174"/>
      <c r="L42" s="106"/>
      <c r="M42" s="399"/>
      <c r="N42" s="41"/>
      <c r="O42" s="56"/>
      <c r="P42" s="57"/>
      <c r="Q42" s="57"/>
      <c r="R42" s="58"/>
      <c r="S42" s="57"/>
      <c r="T42" s="60"/>
      <c r="U42" s="57"/>
      <c r="V42" s="57"/>
      <c r="W42" s="61"/>
      <c r="X42" s="58"/>
      <c r="Y42" s="60"/>
      <c r="Z42" s="57"/>
      <c r="AA42" s="57"/>
      <c r="AB42" s="61"/>
      <c r="AC42" s="61"/>
      <c r="AD42" s="60"/>
      <c r="AE42" s="57"/>
      <c r="AF42" s="57"/>
      <c r="AG42" s="61"/>
      <c r="AH42" s="61"/>
      <c r="AI42" s="60"/>
      <c r="AJ42" s="57"/>
      <c r="AK42" s="57"/>
      <c r="AL42" s="61"/>
      <c r="AM42" s="61"/>
    </row>
    <row r="43" spans="2:40" ht="29.25" customHeight="1">
      <c r="B43" s="261" t="s">
        <v>31</v>
      </c>
      <c r="C43" s="161"/>
      <c r="D43" s="162"/>
      <c r="E43" s="163"/>
      <c r="F43" s="408"/>
      <c r="G43" s="164"/>
      <c r="H43" s="104"/>
      <c r="I43" s="165"/>
      <c r="J43" s="104"/>
      <c r="K43" s="164"/>
      <c r="L43" s="104"/>
      <c r="M43" s="397"/>
      <c r="N43" s="41"/>
      <c r="O43" s="46"/>
      <c r="P43" s="37"/>
      <c r="Q43" s="37"/>
      <c r="R43" s="42"/>
      <c r="S43" s="42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17"/>
    </row>
    <row r="44" spans="2:40" ht="27.75" customHeight="1">
      <c r="B44" s="260" t="s">
        <v>15</v>
      </c>
      <c r="C44" s="161"/>
      <c r="D44" s="162"/>
      <c r="E44" s="163"/>
      <c r="F44" s="13"/>
      <c r="G44" s="164"/>
      <c r="H44" s="104"/>
      <c r="I44" s="165"/>
      <c r="J44" s="104"/>
      <c r="K44" s="164"/>
      <c r="L44" s="104"/>
      <c r="M44" s="397"/>
      <c r="N44" s="41"/>
      <c r="O44" s="53"/>
      <c r="P44" s="54"/>
      <c r="Q44" s="54"/>
      <c r="R44" s="55"/>
      <c r="S44" s="55"/>
      <c r="T44" s="53"/>
      <c r="U44" s="54"/>
      <c r="V44" s="54"/>
      <c r="W44" s="55"/>
      <c r="X44" s="55"/>
      <c r="Y44" s="53"/>
      <c r="Z44" s="54"/>
      <c r="AA44" s="54"/>
      <c r="AB44" s="55"/>
      <c r="AC44" s="55"/>
      <c r="AD44" s="53"/>
      <c r="AE44" s="54"/>
      <c r="AF44" s="54"/>
      <c r="AG44" s="55"/>
      <c r="AH44" s="55"/>
      <c r="AI44" s="53"/>
      <c r="AJ44" s="54"/>
      <c r="AK44" s="54"/>
      <c r="AL44" s="55"/>
      <c r="AM44" s="55"/>
      <c r="AN44" s="17"/>
    </row>
    <row r="45" spans="2:40" s="141" customFormat="1" ht="13.8">
      <c r="B45" s="142" t="s">
        <v>29</v>
      </c>
      <c r="C45" s="143"/>
      <c r="D45" s="144"/>
      <c r="E45" s="414"/>
      <c r="F45" s="13"/>
      <c r="G45" s="146"/>
      <c r="H45" s="147"/>
      <c r="I45" s="148"/>
      <c r="J45" s="147"/>
      <c r="K45" s="146"/>
      <c r="L45" s="147"/>
      <c r="M45" s="398"/>
      <c r="N45" s="149"/>
      <c r="O45" s="150"/>
      <c r="P45" s="151"/>
      <c r="Q45" s="151"/>
      <c r="R45" s="152"/>
      <c r="S45" s="152"/>
      <c r="T45" s="150"/>
      <c r="U45" s="151"/>
      <c r="V45" s="151"/>
      <c r="W45" s="152"/>
      <c r="X45" s="152"/>
      <c r="Y45" s="150"/>
      <c r="Z45" s="151"/>
      <c r="AA45" s="151"/>
      <c r="AB45" s="152"/>
      <c r="AC45" s="152"/>
      <c r="AD45" s="150"/>
      <c r="AE45" s="151"/>
      <c r="AF45" s="151"/>
      <c r="AG45" s="152"/>
      <c r="AH45" s="152"/>
      <c r="AI45" s="150"/>
      <c r="AJ45" s="151"/>
      <c r="AK45" s="151"/>
      <c r="AL45" s="152"/>
      <c r="AM45" s="152"/>
    </row>
    <row r="46" spans="2:40" s="17" customFormat="1" ht="18" customHeight="1">
      <c r="B46" s="378" t="s">
        <v>79</v>
      </c>
      <c r="C46" s="166"/>
      <c r="D46" s="132"/>
      <c r="E46" s="21" t="s">
        <v>21</v>
      </c>
      <c r="F46" s="13"/>
      <c r="G46" s="138"/>
      <c r="H46" s="105">
        <f>G46*D46</f>
        <v>0</v>
      </c>
      <c r="I46" s="81">
        <v>0</v>
      </c>
      <c r="J46" s="105">
        <f t="shared" ref="J46" si="10">D46*I46</f>
        <v>0</v>
      </c>
      <c r="K46" s="139"/>
      <c r="L46" s="105">
        <f>K46*D46</f>
        <v>0</v>
      </c>
      <c r="M46" s="394">
        <f>H46+J46+L46</f>
        <v>0</v>
      </c>
      <c r="N46" s="41"/>
      <c r="O46" s="56"/>
      <c r="P46" s="57"/>
      <c r="Q46" s="57"/>
      <c r="R46" s="58"/>
      <c r="S46" s="57"/>
      <c r="T46" s="60"/>
      <c r="U46" s="57"/>
      <c r="V46" s="57"/>
      <c r="W46" s="61"/>
      <c r="X46" s="58"/>
      <c r="Y46" s="60"/>
      <c r="Z46" s="57"/>
      <c r="AA46" s="57"/>
      <c r="AB46" s="61"/>
      <c r="AC46" s="61"/>
      <c r="AD46" s="60"/>
      <c r="AE46" s="57"/>
      <c r="AF46" s="57"/>
      <c r="AG46" s="61"/>
      <c r="AH46" s="61"/>
      <c r="AI46" s="60"/>
      <c r="AJ46" s="57"/>
      <c r="AK46" s="57"/>
      <c r="AL46" s="61"/>
      <c r="AM46" s="61"/>
    </row>
    <row r="47" spans="2:40" s="141" customFormat="1" ht="13.8">
      <c r="B47" s="142" t="s">
        <v>19</v>
      </c>
      <c r="C47" s="143"/>
      <c r="D47" s="144"/>
      <c r="E47" s="414"/>
      <c r="F47" s="13"/>
      <c r="G47" s="146"/>
      <c r="H47" s="147"/>
      <c r="I47" s="148"/>
      <c r="J47" s="147"/>
      <c r="K47" s="146"/>
      <c r="L47" s="147"/>
      <c r="M47" s="398"/>
      <c r="N47" s="149"/>
      <c r="O47" s="150"/>
      <c r="P47" s="151"/>
      <c r="Q47" s="151"/>
      <c r="R47" s="152"/>
      <c r="S47" s="152"/>
      <c r="T47" s="150"/>
      <c r="U47" s="151"/>
      <c r="V47" s="151"/>
      <c r="W47" s="152"/>
      <c r="X47" s="152"/>
      <c r="Y47" s="150"/>
      <c r="Z47" s="151"/>
      <c r="AA47" s="151"/>
      <c r="AB47" s="152"/>
      <c r="AC47" s="152"/>
      <c r="AD47" s="150"/>
      <c r="AE47" s="151"/>
      <c r="AF47" s="151"/>
      <c r="AG47" s="152"/>
      <c r="AH47" s="152"/>
      <c r="AI47" s="150"/>
      <c r="AJ47" s="151"/>
      <c r="AK47" s="151"/>
      <c r="AL47" s="152"/>
      <c r="AM47" s="152"/>
    </row>
    <row r="48" spans="2:40" s="17" customFormat="1" ht="18" customHeight="1">
      <c r="B48" s="74" t="s">
        <v>24</v>
      </c>
      <c r="C48" s="166"/>
      <c r="D48" s="132"/>
      <c r="E48" s="21" t="s">
        <v>21</v>
      </c>
      <c r="F48" s="13"/>
      <c r="G48" s="80">
        <v>0</v>
      </c>
      <c r="H48" s="105">
        <f>G48*D48</f>
        <v>0</v>
      </c>
      <c r="I48" s="137"/>
      <c r="J48" s="105">
        <f>D48*I48</f>
        <v>0</v>
      </c>
      <c r="K48" s="82">
        <v>0</v>
      </c>
      <c r="L48" s="157"/>
      <c r="M48" s="394">
        <f>H48+J48+L48</f>
        <v>0</v>
      </c>
      <c r="N48" s="41"/>
      <c r="O48" s="56"/>
      <c r="P48" s="57"/>
      <c r="Q48" s="57"/>
      <c r="R48" s="58"/>
      <c r="S48" s="57"/>
      <c r="T48" s="60"/>
      <c r="U48" s="57"/>
      <c r="V48" s="57"/>
      <c r="W48" s="61"/>
      <c r="X48" s="58"/>
      <c r="Y48" s="60"/>
      <c r="Z48" s="57"/>
      <c r="AA48" s="57"/>
      <c r="AB48" s="61"/>
      <c r="AC48" s="61"/>
      <c r="AD48" s="60"/>
      <c r="AE48" s="57"/>
      <c r="AF48" s="57"/>
      <c r="AG48" s="61"/>
      <c r="AH48" s="61"/>
      <c r="AI48" s="60"/>
      <c r="AJ48" s="57"/>
      <c r="AK48" s="57"/>
      <c r="AL48" s="61"/>
      <c r="AM48" s="61"/>
    </row>
    <row r="49" spans="2:40" s="17" customFormat="1" ht="18" customHeight="1">
      <c r="B49" s="378" t="s">
        <v>85</v>
      </c>
      <c r="C49" s="166"/>
      <c r="D49" s="132"/>
      <c r="E49" s="21" t="s">
        <v>21</v>
      </c>
      <c r="F49" s="13"/>
      <c r="G49" s="138"/>
      <c r="H49" s="105">
        <f>G49*D49</f>
        <v>0</v>
      </c>
      <c r="I49" s="81">
        <v>0</v>
      </c>
      <c r="J49" s="105">
        <f t="shared" ref="J49:J52" si="11">D49*I49</f>
        <v>0</v>
      </c>
      <c r="K49" s="139"/>
      <c r="L49" s="105">
        <f>K49*D49</f>
        <v>0</v>
      </c>
      <c r="M49" s="394">
        <f>H49+J49+L49</f>
        <v>0</v>
      </c>
      <c r="N49" s="41"/>
      <c r="O49" s="56"/>
      <c r="P49" s="57"/>
      <c r="Q49" s="57"/>
      <c r="R49" s="58"/>
      <c r="S49" s="57"/>
      <c r="T49" s="60"/>
      <c r="U49" s="57"/>
      <c r="V49" s="57"/>
      <c r="W49" s="61"/>
      <c r="X49" s="58"/>
      <c r="Y49" s="60"/>
      <c r="Z49" s="57"/>
      <c r="AA49" s="57"/>
      <c r="AB49" s="61"/>
      <c r="AC49" s="61"/>
      <c r="AD49" s="60"/>
      <c r="AE49" s="57"/>
      <c r="AF49" s="57"/>
      <c r="AG49" s="61"/>
      <c r="AH49" s="61"/>
      <c r="AI49" s="60"/>
      <c r="AJ49" s="57"/>
      <c r="AK49" s="57"/>
      <c r="AL49" s="61"/>
      <c r="AM49" s="61"/>
    </row>
    <row r="50" spans="2:40" s="17" customFormat="1" ht="18" customHeight="1">
      <c r="B50" s="74" t="s">
        <v>84</v>
      </c>
      <c r="C50" s="166"/>
      <c r="D50" s="132"/>
      <c r="E50" s="416" t="s">
        <v>18</v>
      </c>
      <c r="F50" s="13"/>
      <c r="G50" s="138"/>
      <c r="H50" s="105">
        <f t="shared" ref="H50:H52" si="12">G50*D50</f>
        <v>0</v>
      </c>
      <c r="I50" s="137"/>
      <c r="J50" s="105">
        <f t="shared" si="11"/>
        <v>0</v>
      </c>
      <c r="K50" s="82">
        <v>0</v>
      </c>
      <c r="L50" s="105"/>
      <c r="M50" s="394">
        <f>H50+J50+L50</f>
        <v>0</v>
      </c>
      <c r="N50" s="41"/>
      <c r="O50" s="56"/>
      <c r="P50" s="57"/>
      <c r="Q50" s="57"/>
      <c r="R50" s="58"/>
      <c r="S50" s="57"/>
      <c r="T50" s="60"/>
      <c r="U50" s="57"/>
      <c r="V50" s="57"/>
      <c r="W50" s="61"/>
      <c r="X50" s="58"/>
      <c r="Y50" s="60"/>
      <c r="Z50" s="57"/>
      <c r="AA50" s="57"/>
      <c r="AB50" s="61"/>
      <c r="AC50" s="61"/>
      <c r="AD50" s="60"/>
      <c r="AE50" s="57"/>
      <c r="AF50" s="57"/>
      <c r="AG50" s="61"/>
      <c r="AH50" s="61"/>
      <c r="AI50" s="60"/>
      <c r="AJ50" s="57"/>
      <c r="AK50" s="57"/>
      <c r="AL50" s="61"/>
      <c r="AM50" s="61"/>
    </row>
    <row r="51" spans="2:40" s="17" customFormat="1" ht="18" customHeight="1">
      <c r="B51" s="378" t="s">
        <v>75</v>
      </c>
      <c r="C51" s="220"/>
      <c r="D51" s="132"/>
      <c r="E51" s="415" t="s">
        <v>17</v>
      </c>
      <c r="F51" s="13"/>
      <c r="G51" s="138"/>
      <c r="H51" s="105">
        <f t="shared" si="12"/>
        <v>0</v>
      </c>
      <c r="I51" s="137"/>
      <c r="J51" s="105">
        <f t="shared" si="11"/>
        <v>0</v>
      </c>
      <c r="K51" s="139"/>
      <c r="L51" s="105">
        <f t="shared" ref="L51" si="13">K51*D51</f>
        <v>0</v>
      </c>
      <c r="M51" s="394">
        <f>H51+J51+L51</f>
        <v>0</v>
      </c>
      <c r="N51" s="41"/>
      <c r="O51" s="56"/>
      <c r="P51" s="57"/>
      <c r="Q51" s="57"/>
      <c r="R51" s="58"/>
      <c r="S51" s="57"/>
      <c r="T51" s="60"/>
      <c r="U51" s="57"/>
      <c r="V51" s="57"/>
      <c r="W51" s="61"/>
      <c r="X51" s="58"/>
      <c r="Y51" s="60"/>
      <c r="Z51" s="57"/>
      <c r="AA51" s="57"/>
      <c r="AB51" s="61"/>
      <c r="AC51" s="61"/>
      <c r="AD51" s="60"/>
      <c r="AE51" s="57"/>
      <c r="AF51" s="57"/>
      <c r="AG51" s="61"/>
      <c r="AH51" s="61"/>
      <c r="AI51" s="60"/>
      <c r="AJ51" s="57"/>
      <c r="AK51" s="57"/>
      <c r="AL51" s="61"/>
      <c r="AM51" s="61"/>
    </row>
    <row r="52" spans="2:40" s="17" customFormat="1" ht="18.600000000000001" customHeight="1">
      <c r="B52" s="74" t="s">
        <v>22</v>
      </c>
      <c r="C52" s="166"/>
      <c r="D52" s="132"/>
      <c r="E52" s="21" t="s">
        <v>17</v>
      </c>
      <c r="F52" s="13"/>
      <c r="G52" s="138"/>
      <c r="H52" s="105">
        <f t="shared" si="12"/>
        <v>0</v>
      </c>
      <c r="I52" s="81">
        <v>0</v>
      </c>
      <c r="J52" s="105">
        <f t="shared" si="11"/>
        <v>0</v>
      </c>
      <c r="K52" s="82">
        <v>0</v>
      </c>
      <c r="L52" s="105">
        <f>K52*D52</f>
        <v>0</v>
      </c>
      <c r="M52" s="394">
        <f>H52+J52+L52</f>
        <v>0</v>
      </c>
      <c r="N52" s="41"/>
      <c r="O52" s="56"/>
      <c r="P52" s="57"/>
      <c r="Q52" s="57"/>
      <c r="R52" s="58"/>
      <c r="S52" s="57"/>
      <c r="T52" s="60"/>
      <c r="U52" s="57"/>
      <c r="V52" s="57"/>
      <c r="W52" s="61"/>
      <c r="X52" s="58"/>
      <c r="Y52" s="60"/>
      <c r="Z52" s="57"/>
      <c r="AA52" s="57"/>
      <c r="AB52" s="61"/>
      <c r="AC52" s="61"/>
      <c r="AD52" s="60"/>
      <c r="AE52" s="57"/>
      <c r="AF52" s="57"/>
      <c r="AG52" s="61"/>
      <c r="AH52" s="61"/>
      <c r="AI52" s="60"/>
      <c r="AJ52" s="57"/>
      <c r="AK52" s="57"/>
      <c r="AL52" s="61"/>
      <c r="AM52" s="61"/>
    </row>
    <row r="53" spans="2:40" ht="27.75" customHeight="1">
      <c r="B53" s="260" t="s">
        <v>23</v>
      </c>
      <c r="C53" s="161"/>
      <c r="D53" s="162"/>
      <c r="E53" s="163"/>
      <c r="F53" s="13"/>
      <c r="G53" s="164"/>
      <c r="H53" s="104"/>
      <c r="I53" s="165"/>
      <c r="J53" s="104"/>
      <c r="K53" s="164"/>
      <c r="L53" s="104"/>
      <c r="M53" s="397"/>
      <c r="N53" s="41"/>
      <c r="O53" s="53"/>
      <c r="P53" s="54"/>
      <c r="Q53" s="54"/>
      <c r="R53" s="55"/>
      <c r="S53" s="55"/>
      <c r="T53" s="53"/>
      <c r="U53" s="54"/>
      <c r="V53" s="54"/>
      <c r="W53" s="55"/>
      <c r="X53" s="55"/>
      <c r="Y53" s="53"/>
      <c r="Z53" s="54"/>
      <c r="AA53" s="54"/>
      <c r="AB53" s="55"/>
      <c r="AC53" s="55"/>
      <c r="AD53" s="53"/>
      <c r="AE53" s="54"/>
      <c r="AF53" s="54"/>
      <c r="AG53" s="55"/>
      <c r="AH53" s="55"/>
      <c r="AI53" s="53"/>
      <c r="AJ53" s="54"/>
      <c r="AK53" s="54"/>
      <c r="AL53" s="55"/>
      <c r="AM53" s="55"/>
      <c r="AN53" s="17"/>
    </row>
    <row r="54" spans="2:40" s="141" customFormat="1" ht="13.8">
      <c r="B54" s="142" t="s">
        <v>29</v>
      </c>
      <c r="C54" s="143"/>
      <c r="D54" s="144"/>
      <c r="E54" s="414"/>
      <c r="F54" s="13"/>
      <c r="G54" s="146"/>
      <c r="H54" s="147"/>
      <c r="I54" s="148"/>
      <c r="J54" s="147"/>
      <c r="K54" s="146"/>
      <c r="L54" s="147"/>
      <c r="M54" s="398"/>
      <c r="N54" s="149"/>
      <c r="O54" s="150"/>
      <c r="P54" s="151"/>
      <c r="Q54" s="151"/>
      <c r="R54" s="152"/>
      <c r="S54" s="152"/>
      <c r="T54" s="150"/>
      <c r="U54" s="151"/>
      <c r="V54" s="151"/>
      <c r="W54" s="152"/>
      <c r="X54" s="152"/>
      <c r="Y54" s="150"/>
      <c r="Z54" s="151"/>
      <c r="AA54" s="151"/>
      <c r="AB54" s="152"/>
      <c r="AC54" s="152"/>
      <c r="AD54" s="150"/>
      <c r="AE54" s="151"/>
      <c r="AF54" s="151"/>
      <c r="AG54" s="152"/>
      <c r="AH54" s="152"/>
      <c r="AI54" s="150"/>
      <c r="AJ54" s="151"/>
      <c r="AK54" s="151"/>
      <c r="AL54" s="152"/>
      <c r="AM54" s="152"/>
    </row>
    <row r="55" spans="2:40" s="17" customFormat="1" ht="18" customHeight="1">
      <c r="B55" s="378" t="s">
        <v>79</v>
      </c>
      <c r="C55" s="166"/>
      <c r="D55" s="132"/>
      <c r="E55" s="21" t="s">
        <v>21</v>
      </c>
      <c r="F55" s="13"/>
      <c r="G55" s="138"/>
      <c r="H55" s="105">
        <f>G55*D55</f>
        <v>0</v>
      </c>
      <c r="I55" s="81">
        <v>0</v>
      </c>
      <c r="J55" s="105">
        <f t="shared" ref="J55" si="14">D55*I55</f>
        <v>0</v>
      </c>
      <c r="K55" s="139"/>
      <c r="L55" s="105">
        <f>K55*D55</f>
        <v>0</v>
      </c>
      <c r="M55" s="394">
        <f>H55+J55+L55</f>
        <v>0</v>
      </c>
      <c r="N55" s="41"/>
      <c r="O55" s="56"/>
      <c r="P55" s="57"/>
      <c r="Q55" s="57"/>
      <c r="R55" s="58"/>
      <c r="S55" s="57"/>
      <c r="T55" s="60"/>
      <c r="U55" s="57"/>
      <c r="V55" s="57"/>
      <c r="W55" s="61"/>
      <c r="X55" s="58"/>
      <c r="Y55" s="60"/>
      <c r="Z55" s="57"/>
      <c r="AA55" s="57"/>
      <c r="AB55" s="61"/>
      <c r="AC55" s="61"/>
      <c r="AD55" s="60"/>
      <c r="AE55" s="57"/>
      <c r="AF55" s="57"/>
      <c r="AG55" s="61"/>
      <c r="AH55" s="61"/>
      <c r="AI55" s="60"/>
      <c r="AJ55" s="57"/>
      <c r="AK55" s="57"/>
      <c r="AL55" s="61"/>
      <c r="AM55" s="61"/>
    </row>
    <row r="56" spans="2:40" s="141" customFormat="1" ht="13.8">
      <c r="B56" s="142" t="s">
        <v>19</v>
      </c>
      <c r="C56" s="143"/>
      <c r="D56" s="144"/>
      <c r="E56" s="414"/>
      <c r="F56" s="13"/>
      <c r="G56" s="146"/>
      <c r="H56" s="147"/>
      <c r="I56" s="148"/>
      <c r="J56" s="147"/>
      <c r="K56" s="146"/>
      <c r="L56" s="147"/>
      <c r="M56" s="398"/>
      <c r="N56" s="149"/>
      <c r="O56" s="150"/>
      <c r="P56" s="151"/>
      <c r="Q56" s="151"/>
      <c r="R56" s="152"/>
      <c r="S56" s="152"/>
      <c r="T56" s="150"/>
      <c r="U56" s="151"/>
      <c r="V56" s="151"/>
      <c r="W56" s="152"/>
      <c r="X56" s="152"/>
      <c r="Y56" s="150"/>
      <c r="Z56" s="151"/>
      <c r="AA56" s="151"/>
      <c r="AB56" s="152"/>
      <c r="AC56" s="152"/>
      <c r="AD56" s="150"/>
      <c r="AE56" s="151"/>
      <c r="AF56" s="151"/>
      <c r="AG56" s="152"/>
      <c r="AH56" s="152"/>
      <c r="AI56" s="150"/>
      <c r="AJ56" s="151"/>
      <c r="AK56" s="151"/>
      <c r="AL56" s="152"/>
      <c r="AM56" s="152"/>
    </row>
    <row r="57" spans="2:40" s="17" customFormat="1" ht="18" customHeight="1">
      <c r="B57" s="74" t="s">
        <v>24</v>
      </c>
      <c r="C57" s="166"/>
      <c r="D57" s="132"/>
      <c r="E57" s="21" t="s">
        <v>21</v>
      </c>
      <c r="F57" s="13"/>
      <c r="G57" s="80">
        <v>0</v>
      </c>
      <c r="H57" s="105">
        <f>G57*D57</f>
        <v>0</v>
      </c>
      <c r="I57" s="137"/>
      <c r="J57" s="105">
        <f>D57*I57</f>
        <v>0</v>
      </c>
      <c r="K57" s="82">
        <v>0</v>
      </c>
      <c r="L57" s="157"/>
      <c r="M57" s="394">
        <f>H57+J57+L57</f>
        <v>0</v>
      </c>
      <c r="N57" s="41"/>
      <c r="O57" s="56"/>
      <c r="P57" s="57"/>
      <c r="Q57" s="57"/>
      <c r="R57" s="58"/>
      <c r="S57" s="57"/>
      <c r="T57" s="60"/>
      <c r="U57" s="57"/>
      <c r="V57" s="57"/>
      <c r="W57" s="61"/>
      <c r="X57" s="58"/>
      <c r="Y57" s="60"/>
      <c r="Z57" s="57"/>
      <c r="AA57" s="57"/>
      <c r="AB57" s="61"/>
      <c r="AC57" s="61"/>
      <c r="AD57" s="60"/>
      <c r="AE57" s="57"/>
      <c r="AF57" s="57"/>
      <c r="AG57" s="61"/>
      <c r="AH57" s="61"/>
      <c r="AI57" s="60"/>
      <c r="AJ57" s="57"/>
      <c r="AK57" s="57"/>
      <c r="AL57" s="61"/>
      <c r="AM57" s="61"/>
    </row>
    <row r="58" spans="2:40" s="17" customFormat="1" ht="18" customHeight="1">
      <c r="B58" s="378" t="s">
        <v>85</v>
      </c>
      <c r="C58" s="166"/>
      <c r="D58" s="132"/>
      <c r="E58" s="21" t="s">
        <v>21</v>
      </c>
      <c r="F58" s="13"/>
      <c r="G58" s="138"/>
      <c r="H58" s="105">
        <f>G58*D58</f>
        <v>0</v>
      </c>
      <c r="I58" s="81">
        <v>0</v>
      </c>
      <c r="J58" s="105">
        <f t="shared" ref="J58:J75" si="15">D58*I58</f>
        <v>0</v>
      </c>
      <c r="K58" s="139"/>
      <c r="L58" s="105">
        <f>K58*D58</f>
        <v>0</v>
      </c>
      <c r="M58" s="394">
        <f>H58+J58+L58</f>
        <v>0</v>
      </c>
      <c r="N58" s="41"/>
      <c r="O58" s="56"/>
      <c r="P58" s="57"/>
      <c r="Q58" s="57"/>
      <c r="R58" s="58"/>
      <c r="S58" s="57"/>
      <c r="T58" s="60"/>
      <c r="U58" s="57"/>
      <c r="V58" s="57"/>
      <c r="W58" s="61"/>
      <c r="X58" s="58"/>
      <c r="Y58" s="60"/>
      <c r="Z58" s="57"/>
      <c r="AA58" s="57"/>
      <c r="AB58" s="61"/>
      <c r="AC58" s="61"/>
      <c r="AD58" s="60"/>
      <c r="AE58" s="57"/>
      <c r="AF58" s="57"/>
      <c r="AG58" s="61"/>
      <c r="AH58" s="61"/>
      <c r="AI58" s="60"/>
      <c r="AJ58" s="57"/>
      <c r="AK58" s="57"/>
      <c r="AL58" s="61"/>
      <c r="AM58" s="61"/>
    </row>
    <row r="59" spans="2:40" s="17" customFormat="1" ht="18" customHeight="1">
      <c r="B59" s="378" t="s">
        <v>75</v>
      </c>
      <c r="C59" s="220"/>
      <c r="D59" s="132"/>
      <c r="E59" s="415" t="s">
        <v>17</v>
      </c>
      <c r="F59" s="13"/>
      <c r="G59" s="391"/>
      <c r="H59" s="105">
        <f t="shared" ref="H59" si="16">G59*D59</f>
        <v>0</v>
      </c>
      <c r="I59" s="392"/>
      <c r="J59" s="105">
        <f t="shared" si="15"/>
        <v>0</v>
      </c>
      <c r="K59" s="393">
        <v>0</v>
      </c>
      <c r="L59" s="105">
        <f t="shared" ref="L59" si="17">K59*D59</f>
        <v>0</v>
      </c>
      <c r="M59" s="394">
        <f>H59+J59+L59</f>
        <v>0</v>
      </c>
      <c r="N59" s="41"/>
      <c r="O59" s="56"/>
      <c r="P59" s="57"/>
      <c r="Q59" s="57"/>
      <c r="R59" s="58"/>
      <c r="S59" s="57"/>
      <c r="T59" s="60"/>
      <c r="U59" s="57"/>
      <c r="V59" s="57"/>
      <c r="W59" s="61"/>
      <c r="X59" s="58"/>
      <c r="Y59" s="60"/>
      <c r="Z59" s="57"/>
      <c r="AA59" s="57"/>
      <c r="AB59" s="61"/>
      <c r="AC59" s="61"/>
      <c r="AD59" s="60"/>
      <c r="AE59" s="57"/>
      <c r="AF59" s="57"/>
      <c r="AG59" s="61"/>
      <c r="AH59" s="61"/>
      <c r="AI59" s="60"/>
      <c r="AJ59" s="57"/>
      <c r="AK59" s="57"/>
      <c r="AL59" s="61"/>
      <c r="AM59" s="61"/>
    </row>
    <row r="60" spans="2:40" s="17" customFormat="1" ht="18.600000000000001" customHeight="1">
      <c r="B60" s="74" t="s">
        <v>22</v>
      </c>
      <c r="C60" s="166"/>
      <c r="D60" s="132"/>
      <c r="E60" s="21" t="s">
        <v>17</v>
      </c>
      <c r="F60" s="13"/>
      <c r="G60" s="138"/>
      <c r="H60" s="105">
        <f>G60*D60</f>
        <v>0</v>
      </c>
      <c r="I60" s="81">
        <v>0</v>
      </c>
      <c r="J60" s="105">
        <f t="shared" si="15"/>
        <v>0</v>
      </c>
      <c r="K60" s="82">
        <v>0</v>
      </c>
      <c r="L60" s="105">
        <f>K60*D60</f>
        <v>0</v>
      </c>
      <c r="M60" s="394">
        <f>H60+J60+L60</f>
        <v>0</v>
      </c>
      <c r="N60" s="41"/>
      <c r="O60" s="56"/>
      <c r="P60" s="57"/>
      <c r="Q60" s="57"/>
      <c r="R60" s="58"/>
      <c r="S60" s="57"/>
      <c r="T60" s="60"/>
      <c r="U60" s="57"/>
      <c r="V60" s="57"/>
      <c r="W60" s="61"/>
      <c r="X60" s="58"/>
      <c r="Y60" s="60"/>
      <c r="Z60" s="57"/>
      <c r="AA60" s="57"/>
      <c r="AB60" s="61"/>
      <c r="AC60" s="61"/>
      <c r="AD60" s="60"/>
      <c r="AE60" s="57"/>
      <c r="AF60" s="57"/>
      <c r="AG60" s="61"/>
      <c r="AH60" s="61"/>
      <c r="AI60" s="60"/>
      <c r="AJ60" s="57"/>
      <c r="AK60" s="57"/>
      <c r="AL60" s="61"/>
      <c r="AM60" s="61"/>
    </row>
    <row r="61" spans="2:40" ht="27.75" customHeight="1">
      <c r="B61" s="260" t="s">
        <v>25</v>
      </c>
      <c r="C61" s="161"/>
      <c r="D61" s="162"/>
      <c r="E61" s="163"/>
      <c r="F61" s="13"/>
      <c r="G61" s="164"/>
      <c r="H61" s="104"/>
      <c r="I61" s="165"/>
      <c r="J61" s="165"/>
      <c r="K61" s="164"/>
      <c r="L61" s="104"/>
      <c r="M61" s="397"/>
      <c r="N61" s="41"/>
      <c r="O61" s="53"/>
      <c r="P61" s="54"/>
      <c r="Q61" s="54"/>
      <c r="R61" s="55"/>
      <c r="S61" s="55"/>
      <c r="T61" s="53"/>
      <c r="U61" s="54"/>
      <c r="V61" s="54"/>
      <c r="W61" s="55"/>
      <c r="X61" s="55"/>
      <c r="Y61" s="53"/>
      <c r="Z61" s="54"/>
      <c r="AA61" s="54"/>
      <c r="AB61" s="55"/>
      <c r="AC61" s="55"/>
      <c r="AD61" s="53"/>
      <c r="AE61" s="54"/>
      <c r="AF61" s="54"/>
      <c r="AG61" s="55"/>
      <c r="AH61" s="55"/>
      <c r="AI61" s="53"/>
      <c r="AJ61" s="54"/>
      <c r="AK61" s="54"/>
      <c r="AL61" s="55"/>
      <c r="AM61" s="55"/>
      <c r="AN61" s="17"/>
    </row>
    <row r="62" spans="2:40" s="141" customFormat="1" ht="13.8">
      <c r="B62" s="142" t="s">
        <v>16</v>
      </c>
      <c r="C62" s="143"/>
      <c r="D62" s="144"/>
      <c r="E62" s="414"/>
      <c r="F62" s="13"/>
      <c r="G62" s="146"/>
      <c r="H62" s="147"/>
      <c r="I62" s="148"/>
      <c r="J62" s="148"/>
      <c r="K62" s="146"/>
      <c r="L62" s="147"/>
      <c r="M62" s="398"/>
      <c r="N62" s="149"/>
      <c r="O62" s="150"/>
      <c r="P62" s="151"/>
      <c r="Q62" s="151"/>
      <c r="R62" s="152"/>
      <c r="S62" s="152"/>
      <c r="T62" s="150"/>
      <c r="U62" s="151"/>
      <c r="V62" s="151"/>
      <c r="W62" s="152"/>
      <c r="X62" s="152"/>
      <c r="Y62" s="150"/>
      <c r="Z62" s="151"/>
      <c r="AA62" s="151"/>
      <c r="AB62" s="152"/>
      <c r="AC62" s="152"/>
      <c r="AD62" s="150"/>
      <c r="AE62" s="151"/>
      <c r="AF62" s="151"/>
      <c r="AG62" s="152"/>
      <c r="AH62" s="152"/>
      <c r="AI62" s="150"/>
      <c r="AJ62" s="151"/>
      <c r="AK62" s="151"/>
      <c r="AL62" s="152"/>
      <c r="AM62" s="152"/>
    </row>
    <row r="63" spans="2:40" s="17" customFormat="1" ht="18" customHeight="1">
      <c r="B63" s="74" t="s">
        <v>26</v>
      </c>
      <c r="C63" s="166"/>
      <c r="D63" s="132"/>
      <c r="E63" s="416" t="s">
        <v>27</v>
      </c>
      <c r="F63" s="13"/>
      <c r="G63" s="138"/>
      <c r="H63" s="105">
        <f t="shared" ref="H63:H64" si="18">G63*D63</f>
        <v>0</v>
      </c>
      <c r="I63" s="137"/>
      <c r="J63" s="105">
        <f t="shared" si="15"/>
        <v>0</v>
      </c>
      <c r="K63" s="82">
        <v>0</v>
      </c>
      <c r="L63" s="105">
        <f>K63*D63</f>
        <v>0</v>
      </c>
      <c r="M63" s="394">
        <f>H63+J63+L63</f>
        <v>0</v>
      </c>
      <c r="N63" s="41"/>
      <c r="O63" s="56"/>
      <c r="P63" s="57"/>
      <c r="Q63" s="57"/>
      <c r="R63" s="58"/>
      <c r="S63" s="57"/>
      <c r="T63" s="60"/>
      <c r="U63" s="57"/>
      <c r="V63" s="57"/>
      <c r="W63" s="61"/>
      <c r="X63" s="58"/>
      <c r="Y63" s="60"/>
      <c r="Z63" s="57"/>
      <c r="AA63" s="57"/>
      <c r="AB63" s="61"/>
      <c r="AC63" s="61"/>
      <c r="AD63" s="60"/>
      <c r="AE63" s="57"/>
      <c r="AF63" s="57"/>
      <c r="AG63" s="61"/>
      <c r="AH63" s="61"/>
      <c r="AI63" s="60"/>
      <c r="AJ63" s="57"/>
      <c r="AK63" s="57"/>
      <c r="AL63" s="61"/>
      <c r="AM63" s="61"/>
    </row>
    <row r="64" spans="2:40" s="17" customFormat="1" ht="18" customHeight="1">
      <c r="B64" s="74" t="s">
        <v>69</v>
      </c>
      <c r="C64" s="166"/>
      <c r="D64" s="132"/>
      <c r="E64" s="416" t="s">
        <v>18</v>
      </c>
      <c r="F64" s="13"/>
      <c r="G64" s="138"/>
      <c r="H64" s="105">
        <f t="shared" si="18"/>
        <v>0</v>
      </c>
      <c r="I64" s="137"/>
      <c r="J64" s="105">
        <f t="shared" si="15"/>
        <v>0</v>
      </c>
      <c r="K64" s="139"/>
      <c r="L64" s="105">
        <f>K64*D64</f>
        <v>0</v>
      </c>
      <c r="M64" s="394">
        <f>H64+J64+L64</f>
        <v>0</v>
      </c>
      <c r="N64" s="41"/>
      <c r="O64" s="56"/>
      <c r="P64" s="57"/>
      <c r="Q64" s="57"/>
      <c r="R64" s="58"/>
      <c r="S64" s="57"/>
      <c r="T64" s="60"/>
      <c r="U64" s="57"/>
      <c r="V64" s="57"/>
      <c r="W64" s="61"/>
      <c r="X64" s="58"/>
      <c r="Y64" s="60"/>
      <c r="Z64" s="57"/>
      <c r="AA64" s="57"/>
      <c r="AB64" s="61"/>
      <c r="AC64" s="61"/>
      <c r="AD64" s="60"/>
      <c r="AE64" s="57"/>
      <c r="AF64" s="57"/>
      <c r="AG64" s="61"/>
      <c r="AH64" s="61"/>
      <c r="AI64" s="60"/>
      <c r="AJ64" s="57"/>
      <c r="AK64" s="57"/>
      <c r="AL64" s="61"/>
      <c r="AM64" s="61"/>
    </row>
    <row r="65" spans="2:40" s="17" customFormat="1" ht="18" customHeight="1">
      <c r="B65" s="74" t="s">
        <v>28</v>
      </c>
      <c r="C65" s="166"/>
      <c r="D65" s="132"/>
      <c r="E65" s="416" t="s">
        <v>18</v>
      </c>
      <c r="F65" s="13"/>
      <c r="G65" s="138"/>
      <c r="H65" s="105">
        <f>G65*D65</f>
        <v>0</v>
      </c>
      <c r="I65" s="137"/>
      <c r="J65" s="105">
        <f t="shared" si="15"/>
        <v>0</v>
      </c>
      <c r="K65" s="82">
        <v>0</v>
      </c>
      <c r="L65" s="105">
        <v>0</v>
      </c>
      <c r="M65" s="394">
        <f>H65+J65+L65</f>
        <v>0</v>
      </c>
      <c r="N65" s="41"/>
      <c r="O65" s="56"/>
      <c r="P65" s="57"/>
      <c r="Q65" s="57"/>
      <c r="R65" s="58"/>
      <c r="S65" s="57"/>
      <c r="T65" s="60"/>
      <c r="U65" s="57"/>
      <c r="V65" s="57"/>
      <c r="W65" s="61"/>
      <c r="X65" s="58"/>
      <c r="Y65" s="60"/>
      <c r="Z65" s="57"/>
      <c r="AA65" s="57"/>
      <c r="AB65" s="61"/>
      <c r="AC65" s="61"/>
      <c r="AD65" s="60"/>
      <c r="AE65" s="57"/>
      <c r="AF65" s="57"/>
      <c r="AG65" s="61"/>
      <c r="AH65" s="61"/>
      <c r="AI65" s="60"/>
      <c r="AJ65" s="57"/>
      <c r="AK65" s="57"/>
      <c r="AL65" s="61"/>
      <c r="AM65" s="61"/>
    </row>
    <row r="66" spans="2:40" s="141" customFormat="1" ht="13.8">
      <c r="B66" s="142" t="s">
        <v>19</v>
      </c>
      <c r="C66" s="143"/>
      <c r="D66" s="144"/>
      <c r="E66" s="414"/>
      <c r="F66" s="13"/>
      <c r="G66" s="146"/>
      <c r="H66" s="147"/>
      <c r="I66" s="148"/>
      <c r="J66" s="148"/>
      <c r="K66" s="146"/>
      <c r="L66" s="147"/>
      <c r="M66" s="398"/>
      <c r="N66" s="149"/>
      <c r="O66" s="150"/>
      <c r="P66" s="151"/>
      <c r="Q66" s="151"/>
      <c r="R66" s="152"/>
      <c r="S66" s="152"/>
      <c r="T66" s="150"/>
      <c r="U66" s="151"/>
      <c r="V66" s="151"/>
      <c r="W66" s="152"/>
      <c r="X66" s="152"/>
      <c r="Y66" s="150"/>
      <c r="Z66" s="151"/>
      <c r="AA66" s="151"/>
      <c r="AB66" s="152"/>
      <c r="AC66" s="152"/>
      <c r="AD66" s="150"/>
      <c r="AE66" s="151"/>
      <c r="AF66" s="151"/>
      <c r="AG66" s="152"/>
      <c r="AH66" s="152"/>
      <c r="AI66" s="150"/>
      <c r="AJ66" s="151"/>
      <c r="AK66" s="151"/>
      <c r="AL66" s="152"/>
      <c r="AM66" s="152"/>
    </row>
    <row r="67" spans="2:40" s="17" customFormat="1" ht="18" customHeight="1">
      <c r="B67" s="74" t="s">
        <v>68</v>
      </c>
      <c r="C67" s="166"/>
      <c r="D67" s="132"/>
      <c r="E67" s="416" t="s">
        <v>18</v>
      </c>
      <c r="F67" s="13"/>
      <c r="G67" s="138"/>
      <c r="H67" s="105">
        <f t="shared" ref="H67:H72" si="19">G67*D67</f>
        <v>0</v>
      </c>
      <c r="I67" s="137"/>
      <c r="J67" s="105">
        <f t="shared" si="15"/>
        <v>0</v>
      </c>
      <c r="K67" s="82">
        <v>0</v>
      </c>
      <c r="L67" s="157"/>
      <c r="M67" s="394">
        <f t="shared" ref="M67:M72" si="20">H67+J67+L67</f>
        <v>0</v>
      </c>
      <c r="N67" s="41"/>
      <c r="O67" s="56"/>
      <c r="P67" s="57"/>
      <c r="Q67" s="57"/>
      <c r="R67" s="58"/>
      <c r="S67" s="57"/>
      <c r="T67" s="60"/>
      <c r="U67" s="57"/>
      <c r="V67" s="57"/>
      <c r="W67" s="61"/>
      <c r="X67" s="58"/>
      <c r="Y67" s="60"/>
      <c r="Z67" s="57"/>
      <c r="AA67" s="57"/>
      <c r="AB67" s="61"/>
      <c r="AC67" s="61"/>
      <c r="AD67" s="60"/>
      <c r="AE67" s="57"/>
      <c r="AF67" s="57"/>
      <c r="AG67" s="61"/>
      <c r="AH67" s="61"/>
      <c r="AI67" s="60"/>
      <c r="AJ67" s="57"/>
      <c r="AK67" s="57"/>
      <c r="AL67" s="61"/>
      <c r="AM67" s="61"/>
    </row>
    <row r="68" spans="2:40" s="17" customFormat="1" ht="18" customHeight="1">
      <c r="B68" s="74" t="s">
        <v>24</v>
      </c>
      <c r="C68" s="166"/>
      <c r="D68" s="132"/>
      <c r="E68" s="416" t="s">
        <v>21</v>
      </c>
      <c r="F68" s="13"/>
      <c r="G68" s="80">
        <v>0</v>
      </c>
      <c r="H68" s="105">
        <f t="shared" si="19"/>
        <v>0</v>
      </c>
      <c r="I68" s="137"/>
      <c r="J68" s="105">
        <f t="shared" si="15"/>
        <v>0</v>
      </c>
      <c r="K68" s="82">
        <v>0</v>
      </c>
      <c r="L68" s="157"/>
      <c r="M68" s="394">
        <f t="shared" si="20"/>
        <v>0</v>
      </c>
      <c r="N68" s="41"/>
      <c r="O68" s="56"/>
      <c r="P68" s="57"/>
      <c r="Q68" s="57"/>
      <c r="R68" s="58"/>
      <c r="S68" s="57"/>
      <c r="T68" s="60"/>
      <c r="U68" s="57"/>
      <c r="V68" s="57"/>
      <c r="W68" s="61"/>
      <c r="X68" s="58"/>
      <c r="Y68" s="60"/>
      <c r="Z68" s="57"/>
      <c r="AA68" s="57"/>
      <c r="AB68" s="61"/>
      <c r="AC68" s="61"/>
      <c r="AD68" s="60"/>
      <c r="AE68" s="57"/>
      <c r="AF68" s="57"/>
      <c r="AG68" s="61"/>
      <c r="AH68" s="61"/>
      <c r="AI68" s="60"/>
      <c r="AJ68" s="57"/>
      <c r="AK68" s="57"/>
      <c r="AL68" s="61"/>
      <c r="AM68" s="61"/>
    </row>
    <row r="69" spans="2:40" s="17" customFormat="1" ht="18.600000000000001" customHeight="1">
      <c r="B69" s="378" t="s">
        <v>85</v>
      </c>
      <c r="C69" s="166"/>
      <c r="D69" s="136"/>
      <c r="E69" s="416" t="s">
        <v>21</v>
      </c>
      <c r="F69" s="13"/>
      <c r="G69" s="138"/>
      <c r="H69" s="105">
        <f t="shared" si="19"/>
        <v>0</v>
      </c>
      <c r="I69" s="81">
        <v>0</v>
      </c>
      <c r="J69" s="105">
        <f t="shared" si="15"/>
        <v>0</v>
      </c>
      <c r="K69" s="139"/>
      <c r="L69" s="105">
        <f>K69*D69</f>
        <v>0</v>
      </c>
      <c r="M69" s="394">
        <f t="shared" si="20"/>
        <v>0</v>
      </c>
      <c r="N69" s="41"/>
      <c r="O69" s="56"/>
      <c r="P69" s="57"/>
      <c r="Q69" s="57"/>
      <c r="R69" s="58"/>
      <c r="S69" s="57"/>
      <c r="T69" s="60"/>
      <c r="U69" s="57"/>
      <c r="V69" s="57"/>
      <c r="W69" s="61"/>
      <c r="X69" s="58"/>
      <c r="Y69" s="60"/>
      <c r="Z69" s="57"/>
      <c r="AA69" s="57"/>
      <c r="AB69" s="61"/>
      <c r="AC69" s="61"/>
      <c r="AD69" s="60"/>
      <c r="AE69" s="57"/>
      <c r="AF69" s="57"/>
      <c r="AG69" s="61"/>
      <c r="AH69" s="61"/>
      <c r="AI69" s="60"/>
      <c r="AJ69" s="57"/>
      <c r="AK69" s="57"/>
      <c r="AL69" s="61"/>
      <c r="AM69" s="61"/>
    </row>
    <row r="70" spans="2:40" s="17" customFormat="1" ht="18" customHeight="1">
      <c r="B70" s="74" t="s">
        <v>65</v>
      </c>
      <c r="C70" s="166"/>
      <c r="D70" s="132"/>
      <c r="E70" s="416" t="s">
        <v>17</v>
      </c>
      <c r="F70" s="13"/>
      <c r="G70" s="138"/>
      <c r="H70" s="105">
        <f t="shared" si="19"/>
        <v>0</v>
      </c>
      <c r="I70" s="81">
        <v>0</v>
      </c>
      <c r="J70" s="105">
        <f t="shared" si="15"/>
        <v>0</v>
      </c>
      <c r="K70" s="82">
        <v>0</v>
      </c>
      <c r="L70" s="105">
        <f>K70*D70</f>
        <v>0</v>
      </c>
      <c r="M70" s="394">
        <f t="shared" si="20"/>
        <v>0</v>
      </c>
      <c r="N70" s="41"/>
      <c r="O70" s="56"/>
      <c r="P70" s="57"/>
      <c r="Q70" s="57"/>
      <c r="R70" s="58"/>
      <c r="S70" s="57"/>
      <c r="T70" s="60"/>
      <c r="U70" s="57"/>
      <c r="V70" s="57"/>
      <c r="W70" s="61"/>
      <c r="X70" s="58"/>
      <c r="Y70" s="60"/>
      <c r="Z70" s="57"/>
      <c r="AA70" s="57"/>
      <c r="AB70" s="61"/>
      <c r="AC70" s="61"/>
      <c r="AD70" s="60"/>
      <c r="AE70" s="57"/>
      <c r="AF70" s="57"/>
      <c r="AG70" s="61"/>
      <c r="AH70" s="61"/>
      <c r="AI70" s="60"/>
      <c r="AJ70" s="57"/>
      <c r="AK70" s="57"/>
      <c r="AL70" s="61"/>
      <c r="AM70" s="61"/>
    </row>
    <row r="71" spans="2:40" s="17" customFormat="1" ht="18" customHeight="1">
      <c r="B71" s="378" t="s">
        <v>75</v>
      </c>
      <c r="C71" s="220"/>
      <c r="D71" s="132"/>
      <c r="E71" s="415" t="s">
        <v>17</v>
      </c>
      <c r="F71" s="13"/>
      <c r="G71" s="138"/>
      <c r="H71" s="105">
        <f t="shared" si="19"/>
        <v>0</v>
      </c>
      <c r="I71" s="137"/>
      <c r="J71" s="105">
        <f t="shared" ref="J71" si="21">D71*I71</f>
        <v>0</v>
      </c>
      <c r="K71" s="82">
        <v>0</v>
      </c>
      <c r="L71" s="105">
        <f t="shared" ref="L71" si="22">K71*D71</f>
        <v>0</v>
      </c>
      <c r="M71" s="394">
        <f t="shared" si="20"/>
        <v>0</v>
      </c>
      <c r="N71" s="41"/>
      <c r="O71" s="56"/>
      <c r="P71" s="57"/>
      <c r="Q71" s="57"/>
      <c r="R71" s="58"/>
      <c r="S71" s="57"/>
      <c r="T71" s="60"/>
      <c r="U71" s="57"/>
      <c r="V71" s="57"/>
      <c r="W71" s="61"/>
      <c r="X71" s="58"/>
      <c r="Y71" s="60"/>
      <c r="Z71" s="57"/>
      <c r="AA71" s="57"/>
      <c r="AB71" s="61"/>
      <c r="AC71" s="61"/>
      <c r="AD71" s="60"/>
      <c r="AE71" s="57"/>
      <c r="AF71" s="57"/>
      <c r="AG71" s="61"/>
      <c r="AH71" s="61"/>
      <c r="AI71" s="60"/>
      <c r="AJ71" s="57"/>
      <c r="AK71" s="57"/>
      <c r="AL71" s="61"/>
      <c r="AM71" s="61"/>
    </row>
    <row r="72" spans="2:40" s="17" customFormat="1" ht="21" customHeight="1">
      <c r="B72" s="74" t="s">
        <v>86</v>
      </c>
      <c r="C72" s="166"/>
      <c r="D72" s="136"/>
      <c r="E72" s="416" t="s">
        <v>17</v>
      </c>
      <c r="F72" s="13"/>
      <c r="G72" s="138"/>
      <c r="H72" s="105">
        <f t="shared" si="19"/>
        <v>0</v>
      </c>
      <c r="I72" s="137"/>
      <c r="J72" s="105">
        <f t="shared" si="15"/>
        <v>0</v>
      </c>
      <c r="K72" s="139"/>
      <c r="L72" s="105">
        <f>K72*D72</f>
        <v>0</v>
      </c>
      <c r="M72" s="394">
        <f t="shared" si="20"/>
        <v>0</v>
      </c>
      <c r="N72" s="41"/>
      <c r="O72" s="56"/>
      <c r="P72" s="57"/>
      <c r="Q72" s="57"/>
      <c r="R72" s="58"/>
      <c r="S72" s="57"/>
      <c r="T72" s="60"/>
      <c r="U72" s="57"/>
      <c r="V72" s="57"/>
      <c r="W72" s="61"/>
      <c r="X72" s="58"/>
      <c r="Y72" s="60"/>
      <c r="Z72" s="57"/>
      <c r="AA72" s="57"/>
      <c r="AB72" s="61"/>
      <c r="AC72" s="61"/>
      <c r="AD72" s="60"/>
      <c r="AE72" s="57"/>
      <c r="AF72" s="57"/>
      <c r="AG72" s="61"/>
      <c r="AH72" s="61"/>
      <c r="AI72" s="60"/>
      <c r="AJ72" s="57"/>
      <c r="AK72" s="57"/>
      <c r="AL72" s="61"/>
      <c r="AM72" s="61"/>
    </row>
    <row r="73" spans="2:40" s="141" customFormat="1" ht="13.8">
      <c r="B73" s="142" t="s">
        <v>29</v>
      </c>
      <c r="C73" s="143"/>
      <c r="D73" s="144"/>
      <c r="E73" s="414"/>
      <c r="F73" s="13"/>
      <c r="G73" s="146"/>
      <c r="H73" s="147"/>
      <c r="I73" s="148"/>
      <c r="J73" s="148"/>
      <c r="K73" s="146"/>
      <c r="L73" s="147"/>
      <c r="M73" s="398"/>
      <c r="N73" s="149"/>
      <c r="O73" s="150"/>
      <c r="P73" s="151"/>
      <c r="Q73" s="151"/>
      <c r="R73" s="152"/>
      <c r="S73" s="152"/>
      <c r="T73" s="150"/>
      <c r="U73" s="151"/>
      <c r="V73" s="151"/>
      <c r="W73" s="152"/>
      <c r="X73" s="152"/>
      <c r="Y73" s="150"/>
      <c r="Z73" s="151"/>
      <c r="AA73" s="151"/>
      <c r="AB73" s="152"/>
      <c r="AC73" s="152"/>
      <c r="AD73" s="150"/>
      <c r="AE73" s="151"/>
      <c r="AF73" s="151"/>
      <c r="AG73" s="152"/>
      <c r="AH73" s="152"/>
      <c r="AI73" s="150"/>
      <c r="AJ73" s="151"/>
      <c r="AK73" s="151"/>
      <c r="AL73" s="152"/>
      <c r="AM73" s="152"/>
    </row>
    <row r="74" spans="2:40" s="17" customFormat="1" ht="18.600000000000001" customHeight="1">
      <c r="B74" s="74" t="s">
        <v>87</v>
      </c>
      <c r="C74" s="166"/>
      <c r="D74" s="136"/>
      <c r="E74" s="417" t="s">
        <v>21</v>
      </c>
      <c r="F74" s="13"/>
      <c r="G74" s="138"/>
      <c r="H74" s="105">
        <f>G74*D74</f>
        <v>0</v>
      </c>
      <c r="I74" s="137"/>
      <c r="J74" s="105">
        <f t="shared" si="15"/>
        <v>0</v>
      </c>
      <c r="K74" s="82">
        <v>0</v>
      </c>
      <c r="L74" s="105">
        <f>K74*D74</f>
        <v>0</v>
      </c>
      <c r="M74" s="394">
        <f>H74+J74+L74</f>
        <v>0</v>
      </c>
      <c r="N74" s="41"/>
      <c r="O74" s="56"/>
      <c r="P74" s="57"/>
      <c r="Q74" s="57"/>
      <c r="R74" s="58"/>
      <c r="S74" s="57"/>
      <c r="T74" s="60"/>
      <c r="U74" s="57"/>
      <c r="V74" s="57"/>
      <c r="W74" s="61"/>
      <c r="X74" s="58"/>
      <c r="Y74" s="60"/>
      <c r="Z74" s="57"/>
      <c r="AA74" s="57"/>
      <c r="AB74" s="61"/>
      <c r="AC74" s="61"/>
      <c r="AD74" s="60"/>
      <c r="AE74" s="57"/>
      <c r="AF74" s="57"/>
      <c r="AG74" s="61"/>
      <c r="AH74" s="61"/>
      <c r="AI74" s="60"/>
      <c r="AJ74" s="57"/>
      <c r="AK74" s="57"/>
      <c r="AL74" s="61"/>
      <c r="AM74" s="61"/>
    </row>
    <row r="75" spans="2:40" s="17" customFormat="1" ht="18" customHeight="1" thickBot="1">
      <c r="B75" s="74" t="s">
        <v>67</v>
      </c>
      <c r="C75" s="166"/>
      <c r="D75" s="132"/>
      <c r="E75" s="416" t="s">
        <v>17</v>
      </c>
      <c r="F75" s="13"/>
      <c r="G75" s="138"/>
      <c r="H75" s="105">
        <f>G75*D75</f>
        <v>0</v>
      </c>
      <c r="I75" s="137"/>
      <c r="J75" s="105">
        <f t="shared" si="15"/>
        <v>0</v>
      </c>
      <c r="K75" s="82">
        <v>0</v>
      </c>
      <c r="L75" s="105">
        <f>K75*D75</f>
        <v>0</v>
      </c>
      <c r="M75" s="394">
        <f>H75+J75+L75</f>
        <v>0</v>
      </c>
      <c r="N75" s="41"/>
      <c r="O75" s="56"/>
      <c r="P75" s="57"/>
      <c r="Q75" s="57"/>
      <c r="R75" s="58"/>
      <c r="S75" s="57"/>
      <c r="T75" s="60"/>
      <c r="U75" s="57"/>
      <c r="V75" s="57"/>
      <c r="W75" s="61"/>
      <c r="X75" s="58"/>
      <c r="Y75" s="60"/>
      <c r="Z75" s="57"/>
      <c r="AA75" s="57"/>
      <c r="AB75" s="61"/>
      <c r="AC75" s="61"/>
      <c r="AD75" s="60"/>
      <c r="AE75" s="57"/>
      <c r="AF75" s="57"/>
      <c r="AG75" s="61"/>
      <c r="AH75" s="61"/>
      <c r="AI75" s="60"/>
      <c r="AJ75" s="57"/>
      <c r="AK75" s="57"/>
      <c r="AL75" s="61"/>
      <c r="AM75" s="61"/>
    </row>
    <row r="76" spans="2:40" s="12" customFormat="1" ht="18" customHeight="1" thickTop="1" thickBot="1">
      <c r="B76" s="79" t="s">
        <v>32</v>
      </c>
      <c r="C76" s="167"/>
      <c r="D76" s="168"/>
      <c r="E76" s="77"/>
      <c r="F76" s="410"/>
      <c r="G76" s="256"/>
      <c r="H76" s="123">
        <f>SUM(H46:H75)</f>
        <v>0</v>
      </c>
      <c r="I76" s="169"/>
      <c r="J76" s="123">
        <f>SUM(J46:J75)</f>
        <v>0</v>
      </c>
      <c r="K76" s="170"/>
      <c r="L76" s="123">
        <f>SUM(L46:L75)</f>
        <v>0</v>
      </c>
      <c r="M76" s="123">
        <f>H76+J76+L76</f>
        <v>0</v>
      </c>
      <c r="N76" s="171"/>
      <c r="O76" s="56"/>
      <c r="P76" s="57"/>
      <c r="Q76" s="57"/>
      <c r="R76" s="58"/>
      <c r="S76" s="57"/>
      <c r="T76" s="60"/>
      <c r="U76" s="57"/>
      <c r="V76" s="57"/>
      <c r="W76" s="58"/>
      <c r="X76" s="59"/>
      <c r="Y76" s="60"/>
      <c r="Z76" s="57"/>
      <c r="AA76" s="57"/>
      <c r="AB76" s="58"/>
      <c r="AC76" s="59"/>
      <c r="AD76" s="60"/>
      <c r="AE76" s="57"/>
      <c r="AF76" s="57"/>
      <c r="AG76" s="58"/>
      <c r="AH76" s="59"/>
      <c r="AI76" s="60"/>
      <c r="AJ76" s="57"/>
      <c r="AK76" s="57"/>
      <c r="AL76" s="58"/>
      <c r="AM76" s="59"/>
    </row>
    <row r="77" spans="2:40" s="12" customFormat="1" ht="10.5" customHeight="1" thickBot="1">
      <c r="B77" s="176"/>
      <c r="C77" s="177"/>
      <c r="D77" s="178"/>
      <c r="E77" s="179"/>
      <c r="F77" s="409"/>
      <c r="G77" s="180"/>
      <c r="H77" s="181"/>
      <c r="I77" s="180"/>
      <c r="J77" s="181"/>
      <c r="K77" s="182"/>
      <c r="L77" s="181"/>
      <c r="M77" s="400"/>
      <c r="N77" s="171"/>
      <c r="O77" s="56"/>
      <c r="P77" s="57"/>
      <c r="Q77" s="57"/>
      <c r="R77" s="58"/>
      <c r="S77" s="57"/>
      <c r="T77" s="60"/>
      <c r="U77" s="57"/>
      <c r="V77" s="57"/>
      <c r="W77" s="61"/>
      <c r="X77" s="59"/>
      <c r="Y77" s="60"/>
      <c r="Z77" s="57"/>
      <c r="AA77" s="57"/>
      <c r="AB77" s="61"/>
      <c r="AC77" s="61"/>
      <c r="AD77" s="60"/>
      <c r="AE77" s="57"/>
      <c r="AF77" s="57"/>
      <c r="AG77" s="61"/>
      <c r="AH77" s="59"/>
      <c r="AI77" s="60"/>
      <c r="AJ77" s="57"/>
      <c r="AK77" s="57"/>
      <c r="AL77" s="61"/>
      <c r="AM77" s="59"/>
    </row>
    <row r="78" spans="2:40" ht="29.25" customHeight="1">
      <c r="B78" s="28" t="s">
        <v>33</v>
      </c>
      <c r="C78" s="161"/>
      <c r="D78" s="162"/>
      <c r="E78" s="163"/>
      <c r="F78" s="408"/>
      <c r="G78" s="164"/>
      <c r="H78" s="104"/>
      <c r="I78" s="175"/>
      <c r="J78" s="104"/>
      <c r="K78" s="164"/>
      <c r="L78" s="104"/>
      <c r="M78" s="397"/>
      <c r="N78" s="41"/>
      <c r="O78" s="56"/>
      <c r="P78" s="37"/>
      <c r="Q78" s="37"/>
      <c r="R78" s="42"/>
      <c r="S78" s="62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17"/>
    </row>
    <row r="79" spans="2:40" s="141" customFormat="1" ht="13.8">
      <c r="B79" s="142" t="s">
        <v>29</v>
      </c>
      <c r="C79" s="143"/>
      <c r="D79" s="144"/>
      <c r="E79" s="414"/>
      <c r="F79" s="13"/>
      <c r="G79" s="146"/>
      <c r="H79" s="147"/>
      <c r="I79" s="148"/>
      <c r="J79" s="147"/>
      <c r="K79" s="146"/>
      <c r="L79" s="147"/>
      <c r="M79" s="398"/>
      <c r="N79" s="149"/>
      <c r="O79" s="150"/>
      <c r="P79" s="151"/>
      <c r="Q79" s="151"/>
      <c r="R79" s="152"/>
      <c r="S79" s="152"/>
      <c r="T79" s="150"/>
      <c r="U79" s="151"/>
      <c r="V79" s="151"/>
      <c r="W79" s="152"/>
      <c r="X79" s="152"/>
      <c r="Y79" s="150"/>
      <c r="Z79" s="151"/>
      <c r="AA79" s="151"/>
      <c r="AB79" s="152"/>
      <c r="AC79" s="152"/>
      <c r="AD79" s="150"/>
      <c r="AE79" s="151"/>
      <c r="AF79" s="151"/>
      <c r="AG79" s="152"/>
      <c r="AH79" s="152"/>
      <c r="AI79" s="150"/>
      <c r="AJ79" s="151"/>
      <c r="AK79" s="151"/>
      <c r="AL79" s="152"/>
      <c r="AM79" s="152"/>
    </row>
    <row r="80" spans="2:40" s="17" customFormat="1" ht="18.600000000000001" customHeight="1">
      <c r="B80" s="74" t="s">
        <v>87</v>
      </c>
      <c r="C80" s="166"/>
      <c r="D80" s="132"/>
      <c r="E80" s="416" t="s">
        <v>21</v>
      </c>
      <c r="F80" s="13"/>
      <c r="G80" s="138"/>
      <c r="H80" s="111">
        <f>G80*D80</f>
        <v>0</v>
      </c>
      <c r="I80" s="137"/>
      <c r="J80" s="105">
        <f t="shared" ref="J80" si="23">D80*I80</f>
        <v>0</v>
      </c>
      <c r="K80" s="82">
        <v>0</v>
      </c>
      <c r="L80" s="105">
        <f>K80*D80</f>
        <v>0</v>
      </c>
      <c r="M80" s="394">
        <f>H80+J80+L80</f>
        <v>0</v>
      </c>
      <c r="N80" s="41"/>
      <c r="O80" s="56"/>
      <c r="P80" s="57"/>
      <c r="Q80" s="57"/>
      <c r="R80" s="58"/>
      <c r="S80" s="59"/>
      <c r="T80" s="60"/>
      <c r="U80" s="57"/>
      <c r="V80" s="57"/>
      <c r="W80" s="58"/>
      <c r="X80" s="59"/>
      <c r="Y80" s="60"/>
      <c r="Z80" s="57"/>
      <c r="AA80" s="57"/>
      <c r="AB80" s="58"/>
      <c r="AC80" s="59"/>
      <c r="AD80" s="60"/>
      <c r="AE80" s="57"/>
      <c r="AF80" s="57"/>
      <c r="AG80" s="58"/>
      <c r="AH80" s="59"/>
      <c r="AI80" s="60"/>
      <c r="AJ80" s="57"/>
      <c r="AK80" s="57"/>
      <c r="AL80" s="58"/>
      <c r="AM80" s="59"/>
    </row>
    <row r="81" spans="2:39" s="141" customFormat="1" ht="18.600000000000001" customHeight="1">
      <c r="B81" s="142" t="s">
        <v>16</v>
      </c>
      <c r="C81" s="143"/>
      <c r="D81" s="144"/>
      <c r="E81" s="414"/>
      <c r="F81" s="13"/>
      <c r="G81" s="146"/>
      <c r="H81" s="147"/>
      <c r="I81" s="148"/>
      <c r="J81" s="147"/>
      <c r="K81" s="146"/>
      <c r="L81" s="147"/>
      <c r="M81" s="398"/>
      <c r="N81" s="149"/>
      <c r="O81" s="150"/>
      <c r="P81" s="151"/>
      <c r="Q81" s="151"/>
      <c r="R81" s="152"/>
      <c r="S81" s="152"/>
      <c r="T81" s="150"/>
      <c r="U81" s="151"/>
      <c r="V81" s="151"/>
      <c r="W81" s="152"/>
      <c r="X81" s="152"/>
      <c r="Y81" s="150"/>
      <c r="Z81" s="151"/>
      <c r="AA81" s="151"/>
      <c r="AB81" s="152"/>
      <c r="AC81" s="152"/>
      <c r="AD81" s="150"/>
      <c r="AE81" s="151"/>
      <c r="AF81" s="151"/>
      <c r="AG81" s="152"/>
      <c r="AH81" s="152"/>
      <c r="AI81" s="150"/>
      <c r="AJ81" s="151"/>
      <c r="AK81" s="151"/>
      <c r="AL81" s="152"/>
      <c r="AM81" s="152"/>
    </row>
    <row r="82" spans="2:39" s="17" customFormat="1" ht="18.600000000000001" customHeight="1">
      <c r="B82" s="74" t="s">
        <v>34</v>
      </c>
      <c r="C82" s="166"/>
      <c r="D82" s="132"/>
      <c r="E82" s="416" t="s">
        <v>18</v>
      </c>
      <c r="F82" s="13"/>
      <c r="G82" s="138"/>
      <c r="H82" s="111">
        <f>G82*D82</f>
        <v>0</v>
      </c>
      <c r="I82" s="137"/>
      <c r="J82" s="105">
        <f>D82*I82</f>
        <v>0</v>
      </c>
      <c r="K82" s="139"/>
      <c r="L82" s="105">
        <f>K82*D82</f>
        <v>0</v>
      </c>
      <c r="M82" s="394">
        <f>H82+J82+L82</f>
        <v>0</v>
      </c>
      <c r="N82" s="41"/>
      <c r="O82" s="56"/>
      <c r="P82" s="57"/>
      <c r="Q82" s="57"/>
      <c r="R82" s="58"/>
      <c r="S82" s="57"/>
      <c r="T82" s="60"/>
      <c r="U82" s="57"/>
      <c r="V82" s="57"/>
      <c r="W82" s="61"/>
      <c r="X82" s="58"/>
      <c r="Y82" s="60"/>
      <c r="Z82" s="57"/>
      <c r="AA82" s="57"/>
      <c r="AB82" s="61"/>
      <c r="AC82" s="61"/>
      <c r="AD82" s="60"/>
      <c r="AE82" s="57"/>
      <c r="AF82" s="57"/>
      <c r="AG82" s="61"/>
      <c r="AH82" s="61"/>
      <c r="AI82" s="60"/>
      <c r="AJ82" s="57"/>
      <c r="AK82" s="57"/>
      <c r="AL82" s="61"/>
      <c r="AM82" s="61"/>
    </row>
    <row r="83" spans="2:39" s="141" customFormat="1" ht="18.600000000000001" customHeight="1">
      <c r="B83" s="142" t="s">
        <v>19</v>
      </c>
      <c r="C83" s="143"/>
      <c r="D83" s="144"/>
      <c r="E83" s="414"/>
      <c r="F83" s="13"/>
      <c r="G83" s="146"/>
      <c r="H83" s="147"/>
      <c r="I83" s="148"/>
      <c r="J83" s="147"/>
      <c r="K83" s="146"/>
      <c r="L83" s="147"/>
      <c r="M83" s="398"/>
      <c r="N83" s="149"/>
      <c r="O83" s="150"/>
      <c r="P83" s="151"/>
      <c r="Q83" s="151"/>
      <c r="R83" s="152"/>
      <c r="S83" s="152"/>
      <c r="T83" s="150"/>
      <c r="U83" s="151"/>
      <c r="V83" s="151"/>
      <c r="W83" s="152"/>
      <c r="X83" s="152"/>
      <c r="Y83" s="150"/>
      <c r="Z83" s="151"/>
      <c r="AA83" s="151"/>
      <c r="AB83" s="152"/>
      <c r="AC83" s="152"/>
      <c r="AD83" s="150"/>
      <c r="AE83" s="151"/>
      <c r="AF83" s="151"/>
      <c r="AG83" s="152"/>
      <c r="AH83" s="152"/>
      <c r="AI83" s="150"/>
      <c r="AJ83" s="151"/>
      <c r="AK83" s="151"/>
      <c r="AL83" s="152"/>
      <c r="AM83" s="152"/>
    </row>
    <row r="84" spans="2:39" s="17" customFormat="1" ht="18.600000000000001" customHeight="1">
      <c r="B84" s="74" t="s">
        <v>24</v>
      </c>
      <c r="C84" s="166"/>
      <c r="D84" s="132"/>
      <c r="E84" s="416" t="s">
        <v>21</v>
      </c>
      <c r="F84" s="13"/>
      <c r="G84" s="80">
        <v>0</v>
      </c>
      <c r="H84" s="111">
        <f>G84*D84</f>
        <v>0</v>
      </c>
      <c r="I84" s="158"/>
      <c r="J84" s="105">
        <f>D84*I84</f>
        <v>0</v>
      </c>
      <c r="K84" s="82">
        <v>0</v>
      </c>
      <c r="L84" s="157"/>
      <c r="M84" s="394">
        <f>H84+J84+L84</f>
        <v>0</v>
      </c>
      <c r="N84" s="41"/>
      <c r="O84" s="56"/>
      <c r="P84" s="57"/>
      <c r="Q84" s="57"/>
      <c r="R84" s="58"/>
      <c r="S84" s="57"/>
      <c r="T84" s="60"/>
      <c r="U84" s="57"/>
      <c r="V84" s="57"/>
      <c r="W84" s="61"/>
      <c r="X84" s="58"/>
      <c r="Y84" s="60"/>
      <c r="Z84" s="57"/>
      <c r="AA84" s="57"/>
      <c r="AB84" s="61"/>
      <c r="AC84" s="61"/>
      <c r="AD84" s="60"/>
      <c r="AE84" s="57"/>
      <c r="AF84" s="57"/>
      <c r="AG84" s="61"/>
      <c r="AH84" s="61"/>
      <c r="AI84" s="60"/>
      <c r="AJ84" s="57"/>
      <c r="AK84" s="57"/>
      <c r="AL84" s="61"/>
      <c r="AM84" s="61"/>
    </row>
    <row r="85" spans="2:39" s="17" customFormat="1" ht="18.600000000000001" customHeight="1">
      <c r="B85" s="378" t="s">
        <v>85</v>
      </c>
      <c r="C85" s="166"/>
      <c r="D85" s="132"/>
      <c r="E85" s="416" t="s">
        <v>21</v>
      </c>
      <c r="F85" s="13"/>
      <c r="G85" s="138"/>
      <c r="H85" s="111">
        <f>G85*D85</f>
        <v>0</v>
      </c>
      <c r="I85" s="259">
        <v>0</v>
      </c>
      <c r="J85" s="105">
        <f t="shared" ref="J85:J88" si="24">D85*I85</f>
        <v>0</v>
      </c>
      <c r="K85" s="139"/>
      <c r="L85" s="105">
        <f>K85*D85</f>
        <v>0</v>
      </c>
      <c r="M85" s="394">
        <f>H85+J85+L85</f>
        <v>0</v>
      </c>
      <c r="N85" s="41"/>
      <c r="O85" s="56"/>
      <c r="P85" s="57"/>
      <c r="Q85" s="57"/>
      <c r="R85" s="58"/>
      <c r="S85" s="59"/>
      <c r="T85" s="60"/>
      <c r="U85" s="57"/>
      <c r="V85" s="57"/>
      <c r="W85" s="58"/>
      <c r="X85" s="59"/>
      <c r="Y85" s="60"/>
      <c r="Z85" s="57"/>
      <c r="AA85" s="57"/>
      <c r="AB85" s="58"/>
      <c r="AC85" s="59"/>
      <c r="AD85" s="60"/>
      <c r="AE85" s="57"/>
      <c r="AF85" s="57"/>
      <c r="AG85" s="58"/>
      <c r="AH85" s="59"/>
      <c r="AI85" s="60"/>
      <c r="AJ85" s="57"/>
      <c r="AK85" s="57"/>
      <c r="AL85" s="58"/>
      <c r="AM85" s="59"/>
    </row>
    <row r="86" spans="2:39" s="17" customFormat="1" ht="18" customHeight="1">
      <c r="B86" s="378" t="s">
        <v>75</v>
      </c>
      <c r="C86" s="220"/>
      <c r="D86" s="132"/>
      <c r="E86" s="415" t="s">
        <v>17</v>
      </c>
      <c r="F86" s="390"/>
      <c r="G86" s="138"/>
      <c r="H86" s="105">
        <f t="shared" ref="H86" si="25">G86*D86</f>
        <v>0</v>
      </c>
      <c r="I86" s="392"/>
      <c r="J86" s="105">
        <f t="shared" si="24"/>
        <v>0</v>
      </c>
      <c r="K86" s="82">
        <v>0</v>
      </c>
      <c r="L86" s="105">
        <f t="shared" ref="L86" si="26">K86*D86</f>
        <v>0</v>
      </c>
      <c r="M86" s="394">
        <f>H86+J86+L86</f>
        <v>0</v>
      </c>
      <c r="N86" s="41"/>
      <c r="O86" s="56"/>
      <c r="P86" s="57"/>
      <c r="Q86" s="57"/>
      <c r="R86" s="58"/>
      <c r="S86" s="57"/>
      <c r="T86" s="60"/>
      <c r="U86" s="57"/>
      <c r="V86" s="57"/>
      <c r="W86" s="61"/>
      <c r="X86" s="58"/>
      <c r="Y86" s="60"/>
      <c r="Z86" s="57"/>
      <c r="AA86" s="57"/>
      <c r="AB86" s="61"/>
      <c r="AC86" s="61"/>
      <c r="AD86" s="60"/>
      <c r="AE86" s="57"/>
      <c r="AF86" s="57"/>
      <c r="AG86" s="61"/>
      <c r="AH86" s="61"/>
      <c r="AI86" s="60"/>
      <c r="AJ86" s="57"/>
      <c r="AK86" s="57"/>
      <c r="AL86" s="61"/>
      <c r="AM86" s="61"/>
    </row>
    <row r="87" spans="2:39" s="17" customFormat="1" ht="18.600000000000001" customHeight="1">
      <c r="B87" s="74" t="s">
        <v>65</v>
      </c>
      <c r="C87" s="166"/>
      <c r="D87" s="132"/>
      <c r="E87" s="416" t="s">
        <v>17</v>
      </c>
      <c r="F87" s="13"/>
      <c r="G87" s="138"/>
      <c r="H87" s="105">
        <f>G87*D87</f>
        <v>0</v>
      </c>
      <c r="I87" s="81"/>
      <c r="J87" s="105">
        <f t="shared" si="24"/>
        <v>0</v>
      </c>
      <c r="K87" s="80"/>
      <c r="L87" s="105">
        <f>K87*D87</f>
        <v>0</v>
      </c>
      <c r="M87" s="394">
        <f>H87+J87+L87</f>
        <v>0</v>
      </c>
      <c r="N87" s="41"/>
      <c r="O87" s="56"/>
      <c r="P87" s="57"/>
      <c r="Q87" s="57"/>
      <c r="R87" s="58"/>
      <c r="S87" s="59"/>
      <c r="T87" s="60"/>
      <c r="U87" s="57"/>
      <c r="V87" s="57"/>
      <c r="W87" s="58"/>
      <c r="X87" s="59"/>
      <c r="Y87" s="60"/>
      <c r="Z87" s="57"/>
      <c r="AA87" s="57"/>
      <c r="AB87" s="58"/>
      <c r="AC87" s="59"/>
      <c r="AD87" s="60"/>
      <c r="AE87" s="57"/>
      <c r="AF87" s="57"/>
      <c r="AG87" s="58"/>
      <c r="AH87" s="59"/>
      <c r="AI87" s="60"/>
      <c r="AJ87" s="57"/>
      <c r="AK87" s="57"/>
      <c r="AL87" s="58"/>
      <c r="AM87" s="59"/>
    </row>
    <row r="88" spans="2:39" s="17" customFormat="1" ht="18.600000000000001" customHeight="1" thickBot="1">
      <c r="B88" s="74" t="s">
        <v>68</v>
      </c>
      <c r="C88" s="166"/>
      <c r="D88" s="132"/>
      <c r="E88" s="416" t="s">
        <v>18</v>
      </c>
      <c r="F88" s="13"/>
      <c r="G88" s="138"/>
      <c r="H88" s="111">
        <f>G88*D88</f>
        <v>0</v>
      </c>
      <c r="I88" s="137"/>
      <c r="J88" s="105">
        <f t="shared" si="24"/>
        <v>0</v>
      </c>
      <c r="K88" s="82">
        <v>0</v>
      </c>
      <c r="L88" s="157"/>
      <c r="M88" s="394">
        <f>H88+J88+L88</f>
        <v>0</v>
      </c>
      <c r="N88" s="41"/>
      <c r="O88" s="56"/>
      <c r="P88" s="57"/>
      <c r="Q88" s="57"/>
      <c r="R88" s="58"/>
      <c r="S88" s="57"/>
      <c r="T88" s="60"/>
      <c r="U88" s="57"/>
      <c r="V88" s="57"/>
      <c r="W88" s="61"/>
      <c r="X88" s="58"/>
      <c r="Y88" s="60"/>
      <c r="Z88" s="57"/>
      <c r="AA88" s="57"/>
      <c r="AB88" s="61"/>
      <c r="AC88" s="61"/>
      <c r="AD88" s="60"/>
      <c r="AE88" s="57"/>
      <c r="AF88" s="57"/>
      <c r="AG88" s="61"/>
      <c r="AH88" s="61"/>
      <c r="AI88" s="60"/>
      <c r="AJ88" s="57"/>
      <c r="AK88" s="57"/>
      <c r="AL88" s="61"/>
      <c r="AM88" s="61"/>
    </row>
    <row r="89" spans="2:39" s="12" customFormat="1" ht="18" customHeight="1" thickTop="1" thickBot="1">
      <c r="B89" s="79" t="s">
        <v>35</v>
      </c>
      <c r="C89" s="167"/>
      <c r="D89" s="168"/>
      <c r="E89" s="77"/>
      <c r="F89" s="407"/>
      <c r="G89" s="169"/>
      <c r="H89" s="123">
        <f>SUM(H80:H88)</f>
        <v>0</v>
      </c>
      <c r="I89" s="169"/>
      <c r="J89" s="123">
        <f>SUM(J78:J88)</f>
        <v>0</v>
      </c>
      <c r="K89" s="170"/>
      <c r="L89" s="123">
        <f>SUM(L78:L88)</f>
        <v>0</v>
      </c>
      <c r="M89" s="123">
        <f>SUM(M78:M88)</f>
        <v>0</v>
      </c>
      <c r="N89" s="171"/>
      <c r="O89" s="56"/>
      <c r="P89" s="57"/>
      <c r="Q89" s="57"/>
      <c r="R89" s="58"/>
      <c r="S89" s="57"/>
      <c r="T89" s="60"/>
      <c r="U89" s="57"/>
      <c r="V89" s="57"/>
      <c r="W89" s="58"/>
      <c r="X89" s="59"/>
      <c r="Y89" s="60"/>
      <c r="Z89" s="57"/>
      <c r="AA89" s="57"/>
      <c r="AB89" s="58"/>
      <c r="AC89" s="59"/>
      <c r="AD89" s="60"/>
      <c r="AE89" s="57"/>
      <c r="AF89" s="57"/>
      <c r="AG89" s="58"/>
      <c r="AH89" s="59"/>
      <c r="AI89" s="60"/>
      <c r="AJ89" s="57"/>
      <c r="AK89" s="57"/>
      <c r="AL89" s="58"/>
      <c r="AM89" s="59"/>
    </row>
    <row r="90" spans="2:39" s="12" customFormat="1" ht="10.5" customHeight="1" thickBot="1">
      <c r="B90" s="176"/>
      <c r="C90" s="177"/>
      <c r="D90" s="178"/>
      <c r="E90" s="179"/>
      <c r="F90" s="409"/>
      <c r="G90" s="180"/>
      <c r="H90" s="181"/>
      <c r="I90" s="180"/>
      <c r="J90" s="181"/>
      <c r="K90" s="182"/>
      <c r="L90" s="181"/>
      <c r="M90" s="400"/>
      <c r="N90" s="171"/>
      <c r="O90" s="56"/>
      <c r="P90" s="57"/>
      <c r="Q90" s="57"/>
      <c r="R90" s="58"/>
      <c r="S90" s="57"/>
      <c r="T90" s="60"/>
      <c r="U90" s="57"/>
      <c r="V90" s="57"/>
      <c r="W90" s="61"/>
      <c r="X90" s="59"/>
      <c r="Y90" s="60"/>
      <c r="Z90" s="57"/>
      <c r="AA90" s="57"/>
      <c r="AB90" s="61"/>
      <c r="AC90" s="61"/>
      <c r="AD90" s="60"/>
      <c r="AE90" s="57"/>
      <c r="AF90" s="57"/>
      <c r="AG90" s="61"/>
      <c r="AH90" s="59"/>
      <c r="AI90" s="60"/>
      <c r="AJ90" s="57"/>
      <c r="AK90" s="57"/>
      <c r="AL90" s="61"/>
      <c r="AM90" s="59"/>
    </row>
    <row r="91" spans="2:39" s="12" customFormat="1" ht="22.2" thickTop="1" thickBot="1">
      <c r="B91" s="388" t="s">
        <v>83</v>
      </c>
      <c r="C91" s="116"/>
      <c r="D91" s="117"/>
      <c r="E91" s="77"/>
      <c r="F91" s="408"/>
      <c r="G91" s="119"/>
      <c r="H91" s="120">
        <f>H89+H76+H41</f>
        <v>0</v>
      </c>
      <c r="I91" s="121"/>
      <c r="J91" s="120">
        <f>J89+J76+J41</f>
        <v>0</v>
      </c>
      <c r="K91" s="122"/>
      <c r="L91" s="120">
        <f>L89+L76+L41</f>
        <v>0</v>
      </c>
      <c r="M91" s="123">
        <f>H91+J91+L91</f>
        <v>0</v>
      </c>
      <c r="N91" s="124"/>
      <c r="O91" s="56"/>
      <c r="P91" s="57"/>
      <c r="Q91" s="57"/>
      <c r="R91" s="58"/>
      <c r="S91" s="57"/>
      <c r="T91" s="60"/>
      <c r="U91" s="57"/>
      <c r="V91" s="57"/>
      <c r="W91" s="58"/>
      <c r="X91" s="59"/>
      <c r="Y91" s="60"/>
      <c r="Z91" s="57"/>
      <c r="AA91" s="57"/>
      <c r="AB91" s="58"/>
      <c r="AC91" s="59"/>
      <c r="AD91" s="60"/>
      <c r="AE91" s="57"/>
      <c r="AF91" s="57"/>
      <c r="AG91" s="58"/>
      <c r="AH91" s="59"/>
      <c r="AI91" s="60"/>
      <c r="AJ91" s="57"/>
      <c r="AK91" s="57"/>
      <c r="AL91" s="58"/>
      <c r="AM91" s="59"/>
    </row>
    <row r="92" spans="2:39" s="12" customFormat="1" ht="11.25" customHeight="1" thickTop="1" thickBot="1">
      <c r="B92" s="389"/>
      <c r="C92" s="373"/>
      <c r="D92" s="117"/>
      <c r="E92" s="372"/>
      <c r="F92" s="13"/>
      <c r="G92" s="374"/>
      <c r="H92" s="375"/>
      <c r="I92" s="377"/>
      <c r="J92" s="375"/>
      <c r="K92" s="376"/>
      <c r="L92" s="375"/>
      <c r="M92" s="402"/>
      <c r="N92" s="124"/>
      <c r="O92" s="56"/>
      <c r="P92" s="57"/>
      <c r="Q92" s="57"/>
      <c r="R92" s="58"/>
      <c r="S92" s="57"/>
      <c r="T92" s="60"/>
      <c r="U92" s="57"/>
      <c r="V92" s="57"/>
      <c r="W92" s="61"/>
      <c r="X92" s="58"/>
      <c r="Y92" s="60"/>
      <c r="Z92" s="57"/>
      <c r="AA92" s="57"/>
      <c r="AB92" s="61"/>
      <c r="AC92" s="61"/>
      <c r="AD92" s="60"/>
      <c r="AE92" s="57"/>
      <c r="AF92" s="57"/>
      <c r="AG92" s="61"/>
      <c r="AH92" s="61"/>
      <c r="AI92" s="60"/>
      <c r="AJ92" s="57"/>
      <c r="AK92" s="57"/>
      <c r="AL92" s="61"/>
      <c r="AM92" s="61"/>
    </row>
    <row r="93" spans="2:39" s="12" customFormat="1" ht="22.2" thickTop="1" thickBot="1">
      <c r="B93" s="388" t="s">
        <v>82</v>
      </c>
      <c r="C93" s="116"/>
      <c r="D93" s="117"/>
      <c r="E93" s="77"/>
      <c r="F93" s="13"/>
      <c r="G93" s="119"/>
      <c r="H93" s="120">
        <f>-(H72+H37)</f>
        <v>0</v>
      </c>
      <c r="I93" s="119"/>
      <c r="J93" s="120">
        <f>-(J37+J72)</f>
        <v>0</v>
      </c>
      <c r="K93" s="130"/>
      <c r="L93" s="120">
        <f>-(L37+L72)</f>
        <v>0</v>
      </c>
      <c r="M93" s="371">
        <f>-(M37+M72)</f>
        <v>0</v>
      </c>
      <c r="N93" s="183"/>
      <c r="O93" s="63"/>
      <c r="P93" s="57"/>
      <c r="Q93" s="57"/>
      <c r="R93" s="58"/>
      <c r="S93" s="59"/>
      <c r="T93" s="60"/>
      <c r="U93" s="57"/>
      <c r="V93" s="57"/>
      <c r="W93" s="58"/>
      <c r="X93" s="59"/>
      <c r="Y93" s="60"/>
      <c r="Z93" s="57"/>
      <c r="AA93" s="57"/>
      <c r="AB93" s="58"/>
      <c r="AC93" s="59"/>
      <c r="AD93" s="60"/>
      <c r="AE93" s="57"/>
      <c r="AF93" s="57"/>
      <c r="AG93" s="58"/>
      <c r="AH93" s="59"/>
      <c r="AI93" s="60"/>
      <c r="AJ93" s="57"/>
      <c r="AK93" s="57"/>
      <c r="AL93" s="58"/>
      <c r="AM93" s="59"/>
    </row>
    <row r="94" spans="2:39" s="12" customFormat="1" ht="11.25" customHeight="1" thickTop="1" thickBot="1">
      <c r="B94" s="389"/>
      <c r="C94" s="373"/>
      <c r="D94" s="117"/>
      <c r="E94" s="372"/>
      <c r="F94" s="13"/>
      <c r="G94" s="374"/>
      <c r="H94" s="375"/>
      <c r="I94" s="375"/>
      <c r="J94" s="376"/>
      <c r="K94" s="375"/>
      <c r="L94" s="375"/>
      <c r="M94" s="401"/>
      <c r="N94" s="56"/>
      <c r="O94" s="57"/>
      <c r="P94" s="57"/>
      <c r="Q94" s="58"/>
      <c r="R94" s="57"/>
      <c r="S94" s="60"/>
      <c r="T94" s="57"/>
      <c r="U94" s="57"/>
      <c r="V94" s="61"/>
      <c r="W94" s="58"/>
      <c r="X94" s="60"/>
      <c r="Y94" s="57"/>
      <c r="Z94" s="57"/>
      <c r="AA94" s="61"/>
      <c r="AB94" s="61"/>
      <c r="AC94" s="60"/>
      <c r="AD94" s="57"/>
      <c r="AE94" s="57"/>
      <c r="AF94" s="61"/>
      <c r="AG94" s="61"/>
      <c r="AH94" s="60"/>
      <c r="AI94" s="57"/>
      <c r="AJ94" s="57"/>
      <c r="AK94" s="61"/>
      <c r="AL94" s="61"/>
    </row>
    <row r="95" spans="2:39" s="12" customFormat="1" ht="22.2" thickTop="1" thickBot="1">
      <c r="B95" s="388" t="s">
        <v>36</v>
      </c>
      <c r="C95" s="116"/>
      <c r="D95" s="418"/>
      <c r="E95" s="77"/>
      <c r="F95" s="13"/>
      <c r="G95" s="119"/>
      <c r="H95" s="120"/>
      <c r="I95" s="119"/>
      <c r="J95" s="120">
        <f>(J91+J93)*$D95</f>
        <v>0</v>
      </c>
      <c r="K95" s="120"/>
      <c r="L95" s="120">
        <f>(L91+L93)*$D95</f>
        <v>0</v>
      </c>
      <c r="M95" s="123">
        <f>L95+J95</f>
        <v>0</v>
      </c>
      <c r="N95" s="124"/>
      <c r="O95" s="63"/>
      <c r="P95" s="57"/>
      <c r="Q95" s="57"/>
      <c r="R95" s="58"/>
      <c r="S95" s="59"/>
      <c r="T95" s="60"/>
      <c r="U95" s="57"/>
      <c r="V95" s="57"/>
      <c r="W95" s="58"/>
      <c r="X95" s="59"/>
      <c r="Y95" s="60"/>
      <c r="Z95" s="57"/>
      <c r="AA95" s="57"/>
      <c r="AB95" s="58"/>
      <c r="AC95" s="59"/>
      <c r="AD95" s="60"/>
      <c r="AE95" s="57"/>
      <c r="AF95" s="57"/>
      <c r="AG95" s="58"/>
      <c r="AH95" s="59"/>
      <c r="AI95" s="60"/>
      <c r="AJ95" s="57"/>
      <c r="AK95" s="57"/>
      <c r="AL95" s="58"/>
      <c r="AM95" s="59"/>
    </row>
    <row r="96" spans="2:39" s="12" customFormat="1" ht="11.25" customHeight="1" thickTop="1" thickBot="1">
      <c r="B96" s="389"/>
      <c r="C96" s="373"/>
      <c r="D96" s="117"/>
      <c r="E96" s="372"/>
      <c r="F96" s="13"/>
      <c r="G96" s="374"/>
      <c r="H96" s="375"/>
      <c r="I96" s="377"/>
      <c r="J96" s="375"/>
      <c r="K96" s="376"/>
      <c r="L96" s="375"/>
      <c r="M96" s="402"/>
      <c r="N96" s="124"/>
      <c r="O96" s="56"/>
      <c r="P96" s="57"/>
      <c r="Q96" s="57"/>
      <c r="R96" s="58"/>
      <c r="S96" s="57"/>
      <c r="T96" s="60"/>
      <c r="U96" s="57"/>
      <c r="V96" s="57"/>
      <c r="W96" s="61"/>
      <c r="X96" s="58"/>
      <c r="Y96" s="60"/>
      <c r="Z96" s="57"/>
      <c r="AA96" s="57"/>
      <c r="AB96" s="61"/>
      <c r="AC96" s="61"/>
      <c r="AD96" s="60"/>
      <c r="AE96" s="57"/>
      <c r="AF96" s="57"/>
      <c r="AG96" s="61"/>
      <c r="AH96" s="61"/>
      <c r="AI96" s="60"/>
      <c r="AJ96" s="57"/>
      <c r="AK96" s="57"/>
      <c r="AL96" s="61"/>
      <c r="AM96" s="61"/>
    </row>
    <row r="97" spans="2:39" s="12" customFormat="1" ht="22.2" thickTop="1" thickBot="1">
      <c r="B97" s="388" t="s">
        <v>12</v>
      </c>
      <c r="C97" s="116"/>
      <c r="D97" s="117"/>
      <c r="E97" s="77"/>
      <c r="F97" s="13"/>
      <c r="G97" s="119"/>
      <c r="H97" s="120">
        <f>H91+H93</f>
        <v>0</v>
      </c>
      <c r="I97" s="119"/>
      <c r="J97" s="120">
        <f>J91+J93+J95</f>
        <v>0</v>
      </c>
      <c r="K97" s="130"/>
      <c r="L97" s="120">
        <f>L91+L93+L95</f>
        <v>0</v>
      </c>
      <c r="M97" s="123">
        <f>H97+J97+L97</f>
        <v>0</v>
      </c>
      <c r="N97" s="124"/>
      <c r="O97" s="63"/>
      <c r="P97" s="57"/>
      <c r="Q97" s="57"/>
      <c r="R97" s="58"/>
      <c r="S97" s="59"/>
      <c r="T97" s="60"/>
      <c r="U97" s="57"/>
      <c r="V97" s="57"/>
      <c r="W97" s="58"/>
      <c r="X97" s="59"/>
      <c r="Y97" s="60"/>
      <c r="Z97" s="57"/>
      <c r="AA97" s="57"/>
      <c r="AB97" s="58"/>
      <c r="AC97" s="59"/>
      <c r="AD97" s="60"/>
      <c r="AE97" s="57"/>
      <c r="AF97" s="57"/>
      <c r="AG97" s="58"/>
      <c r="AH97" s="59"/>
      <c r="AI97" s="60"/>
      <c r="AJ97" s="57"/>
      <c r="AK97" s="57"/>
      <c r="AL97" s="58"/>
      <c r="AM97" s="59"/>
    </row>
    <row r="98" spans="2:39" s="12" customFormat="1" ht="11.25" customHeight="1" thickTop="1" thickBot="1">
      <c r="B98" s="389"/>
      <c r="C98" s="373"/>
      <c r="D98" s="117"/>
      <c r="E98" s="372"/>
      <c r="F98" s="13"/>
      <c r="G98" s="374"/>
      <c r="H98" s="375"/>
      <c r="I98" s="377"/>
      <c r="J98" s="375"/>
      <c r="K98" s="376"/>
      <c r="L98" s="375"/>
      <c r="M98" s="402"/>
      <c r="N98" s="124"/>
      <c r="O98" s="56"/>
      <c r="P98" s="57"/>
      <c r="Q98" s="57"/>
      <c r="R98" s="58"/>
      <c r="S98" s="57"/>
      <c r="T98" s="60"/>
      <c r="U98" s="57"/>
      <c r="V98" s="57"/>
      <c r="W98" s="61"/>
      <c r="X98" s="58"/>
      <c r="Y98" s="60"/>
      <c r="Z98" s="57"/>
      <c r="AA98" s="57"/>
      <c r="AB98" s="61"/>
      <c r="AC98" s="61"/>
      <c r="AD98" s="60"/>
      <c r="AE98" s="57"/>
      <c r="AF98" s="57"/>
      <c r="AG98" s="61"/>
      <c r="AH98" s="61"/>
      <c r="AI98" s="60"/>
      <c r="AJ98" s="57"/>
      <c r="AK98" s="57"/>
      <c r="AL98" s="61"/>
      <c r="AM98" s="61"/>
    </row>
    <row r="99" spans="2:39" s="12" customFormat="1" ht="22.2" thickTop="1" thickBot="1">
      <c r="B99" s="388" t="s">
        <v>63</v>
      </c>
      <c r="C99" s="116"/>
      <c r="D99" s="418"/>
      <c r="E99" s="77"/>
      <c r="F99" s="13"/>
      <c r="G99" s="119"/>
      <c r="H99" s="120">
        <f>H97*$D99</f>
        <v>0</v>
      </c>
      <c r="I99" s="119"/>
      <c r="J99" s="120">
        <f>J97*$D99</f>
        <v>0</v>
      </c>
      <c r="K99" s="130"/>
      <c r="L99" s="120">
        <f>L97*$D99</f>
        <v>0</v>
      </c>
      <c r="M99" s="123">
        <f>H99+J99+L99</f>
        <v>0</v>
      </c>
      <c r="N99" s="183"/>
      <c r="O99" s="63"/>
      <c r="P99" s="57"/>
      <c r="Q99" s="57"/>
      <c r="R99" s="58"/>
      <c r="S99" s="59"/>
      <c r="T99" s="60"/>
      <c r="U99" s="57"/>
      <c r="V99" s="57"/>
      <c r="W99" s="58"/>
      <c r="X99" s="59"/>
      <c r="Y99" s="60"/>
      <c r="Z99" s="57"/>
      <c r="AA99" s="57"/>
      <c r="AB99" s="58"/>
      <c r="AC99" s="59"/>
      <c r="AD99" s="60"/>
      <c r="AE99" s="57"/>
      <c r="AF99" s="57"/>
      <c r="AG99" s="58"/>
      <c r="AH99" s="59"/>
      <c r="AI99" s="60"/>
      <c r="AJ99" s="57"/>
      <c r="AK99" s="57"/>
      <c r="AL99" s="58"/>
      <c r="AM99" s="59"/>
    </row>
    <row r="100" spans="2:39" s="12" customFormat="1" ht="11.25" customHeight="1" thickTop="1" thickBot="1">
      <c r="B100" s="389"/>
      <c r="C100" s="373"/>
      <c r="D100" s="117"/>
      <c r="E100" s="372"/>
      <c r="F100" s="13"/>
      <c r="G100" s="374"/>
      <c r="H100" s="375"/>
      <c r="I100" s="377"/>
      <c r="J100" s="375"/>
      <c r="K100" s="376"/>
      <c r="L100" s="375"/>
      <c r="M100" s="402"/>
      <c r="N100" s="124"/>
      <c r="O100" s="56"/>
      <c r="P100" s="57"/>
      <c r="Q100" s="57"/>
      <c r="R100" s="58"/>
      <c r="S100" s="57"/>
      <c r="T100" s="60"/>
      <c r="U100" s="57"/>
      <c r="V100" s="57"/>
      <c r="W100" s="61"/>
      <c r="X100" s="58"/>
      <c r="Y100" s="60"/>
      <c r="Z100" s="57"/>
      <c r="AA100" s="57"/>
      <c r="AB100" s="61"/>
      <c r="AC100" s="61"/>
      <c r="AD100" s="60"/>
      <c r="AE100" s="57"/>
      <c r="AF100" s="57"/>
      <c r="AG100" s="61"/>
      <c r="AH100" s="61"/>
      <c r="AI100" s="60"/>
      <c r="AJ100" s="57"/>
      <c r="AK100" s="57"/>
      <c r="AL100" s="61"/>
      <c r="AM100" s="61"/>
    </row>
    <row r="101" spans="2:39" s="12" customFormat="1" ht="22.2" thickTop="1" thickBot="1">
      <c r="B101" s="403" t="s">
        <v>38</v>
      </c>
      <c r="C101" s="366"/>
      <c r="D101" s="117"/>
      <c r="E101" s="368"/>
      <c r="F101" s="404"/>
      <c r="G101" s="370"/>
      <c r="H101" s="405">
        <f>ROUND((H97+H99),-3)</f>
        <v>0</v>
      </c>
      <c r="I101" s="370"/>
      <c r="J101" s="405">
        <f>ROUND((J97+J99),-3)</f>
        <v>0</v>
      </c>
      <c r="K101" s="406"/>
      <c r="L101" s="405">
        <f>ROUND((L97+L99),-3)</f>
        <v>0</v>
      </c>
      <c r="M101" s="371">
        <f>ROUND((M97+M99),-3)</f>
        <v>0</v>
      </c>
      <c r="N101" s="183"/>
      <c r="O101" s="56"/>
      <c r="P101" s="57"/>
      <c r="Q101" s="57"/>
      <c r="R101" s="61"/>
      <c r="S101" s="61"/>
      <c r="T101" s="60"/>
      <c r="U101" s="57"/>
      <c r="V101" s="57"/>
      <c r="W101" s="58"/>
      <c r="X101" s="59"/>
      <c r="Y101" s="60"/>
      <c r="Z101" s="57"/>
      <c r="AA101" s="57"/>
      <c r="AB101" s="58"/>
      <c r="AC101" s="59"/>
      <c r="AD101" s="60"/>
      <c r="AE101" s="57"/>
      <c r="AF101" s="57"/>
      <c r="AG101" s="58"/>
      <c r="AH101" s="59"/>
      <c r="AI101" s="60"/>
      <c r="AJ101" s="57"/>
      <c r="AK101" s="57"/>
      <c r="AL101" s="58"/>
      <c r="AM101" s="59"/>
    </row>
    <row r="102" spans="2:39" ht="19.5" customHeight="1">
      <c r="B102" s="3"/>
      <c r="C102" s="3"/>
      <c r="D102" s="100"/>
      <c r="E102" s="6"/>
      <c r="F102" s="6"/>
      <c r="G102" s="86"/>
      <c r="H102" s="184"/>
      <c r="I102" s="83"/>
      <c r="J102" s="107"/>
      <c r="K102" s="131"/>
      <c r="L102" s="114"/>
      <c r="M102" s="114"/>
      <c r="N102" s="43"/>
      <c r="O102" s="43"/>
      <c r="P102" s="38"/>
      <c r="Q102" s="38"/>
      <c r="R102" s="42"/>
      <c r="S102" s="42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</row>
    <row r="103" spans="2:39" ht="19.5" customHeight="1">
      <c r="B103" s="3"/>
      <c r="C103" s="3"/>
      <c r="D103" s="100"/>
      <c r="E103" s="6"/>
      <c r="F103" s="6"/>
      <c r="G103" s="86"/>
      <c r="H103" s="184"/>
      <c r="I103" s="83"/>
      <c r="J103" s="107"/>
      <c r="K103" s="131"/>
      <c r="L103" s="114"/>
      <c r="M103" s="114"/>
      <c r="N103" s="43"/>
      <c r="O103" s="43"/>
      <c r="P103" s="38"/>
      <c r="Q103" s="38"/>
      <c r="R103" s="42"/>
      <c r="S103" s="42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</row>
    <row r="104" spans="2:39" ht="21">
      <c r="B104" s="159"/>
      <c r="C104" s="23"/>
      <c r="D104" s="185"/>
      <c r="E104" s="22"/>
      <c r="F104" s="22"/>
      <c r="G104" s="92"/>
      <c r="H104" s="112"/>
      <c r="I104" s="83"/>
      <c r="J104" s="107"/>
      <c r="K104" s="86"/>
      <c r="L104" s="114"/>
      <c r="M104" s="114"/>
      <c r="N104" s="43"/>
      <c r="O104" s="64"/>
      <c r="P104" s="44"/>
      <c r="Q104" s="44"/>
      <c r="R104" s="45"/>
      <c r="S104" s="65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</row>
    <row r="105" spans="2:39" ht="17.399999999999999">
      <c r="B105" s="23"/>
      <c r="C105" s="23"/>
      <c r="D105" s="101"/>
      <c r="E105" s="22"/>
      <c r="F105" s="23"/>
      <c r="G105" s="93"/>
      <c r="H105" s="113"/>
      <c r="L105" s="115"/>
      <c r="N105" s="46"/>
      <c r="O105" s="46"/>
      <c r="P105" s="44"/>
      <c r="Q105" s="44"/>
      <c r="R105" s="47"/>
      <c r="S105" s="6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</row>
    <row r="106" spans="2:39" ht="17.399999999999999">
      <c r="B106" s="23"/>
      <c r="C106" s="23"/>
      <c r="D106" s="101"/>
      <c r="E106" s="22"/>
      <c r="F106" s="23"/>
      <c r="G106" s="93"/>
      <c r="H106" s="113"/>
      <c r="I106" s="85"/>
      <c r="J106" s="187"/>
      <c r="L106" s="187"/>
      <c r="N106" s="46"/>
      <c r="O106" s="46"/>
      <c r="P106" s="44"/>
      <c r="Q106" s="44"/>
      <c r="R106" s="47"/>
      <c r="S106" s="67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</row>
    <row r="107" spans="2:39">
      <c r="B107" s="23"/>
      <c r="C107" s="23"/>
      <c r="D107" s="101"/>
      <c r="E107" s="22"/>
      <c r="F107" s="23"/>
      <c r="G107" s="93"/>
      <c r="H107" s="113"/>
      <c r="L107" s="187"/>
      <c r="N107" s="46"/>
      <c r="O107" s="46"/>
      <c r="P107" s="48"/>
      <c r="Q107" s="48"/>
      <c r="R107" s="49"/>
      <c r="S107" s="49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</row>
    <row r="108" spans="2:39">
      <c r="B108" s="23"/>
      <c r="C108" s="23"/>
      <c r="D108" s="101"/>
      <c r="E108" s="22"/>
      <c r="F108" s="23"/>
      <c r="G108" s="93"/>
      <c r="H108" s="113"/>
      <c r="L108" s="187"/>
      <c r="N108" s="46"/>
      <c r="O108" s="46"/>
      <c r="P108" s="44"/>
      <c r="Q108" s="44"/>
      <c r="R108" s="45"/>
      <c r="S108" s="4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</row>
    <row r="109" spans="2:39" ht="17.399999999999999">
      <c r="B109" s="27"/>
      <c r="C109" s="23"/>
      <c r="D109" s="101"/>
      <c r="E109" s="22"/>
      <c r="F109" s="23"/>
      <c r="G109" s="93"/>
      <c r="H109" s="113"/>
      <c r="L109" s="187"/>
      <c r="N109" s="46"/>
      <c r="O109" s="46"/>
      <c r="P109" s="44"/>
      <c r="Q109" s="44"/>
      <c r="R109" s="45"/>
      <c r="S109" s="68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</row>
    <row r="110" spans="2:39" ht="17.399999999999999">
      <c r="B110" s="27"/>
      <c r="C110" s="23"/>
      <c r="D110" s="101"/>
      <c r="E110" s="22"/>
      <c r="F110" s="23"/>
      <c r="G110" s="93"/>
      <c r="H110" s="113"/>
      <c r="L110" s="187"/>
      <c r="N110" s="46"/>
      <c r="O110" s="46"/>
      <c r="P110" s="44"/>
      <c r="Q110" s="44"/>
      <c r="R110" s="45"/>
      <c r="S110" s="50"/>
      <c r="T110" s="51"/>
      <c r="U110" s="51"/>
      <c r="V110" s="51"/>
      <c r="W110" s="51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</row>
    <row r="111" spans="2:39" ht="17.399999999999999">
      <c r="B111" s="23"/>
      <c r="C111" s="23"/>
      <c r="D111" s="101"/>
      <c r="E111" s="22"/>
      <c r="F111" s="23"/>
      <c r="G111" s="93"/>
      <c r="H111" s="113"/>
      <c r="L111" s="187"/>
      <c r="N111" s="46"/>
      <c r="O111" s="46"/>
      <c r="P111" s="44"/>
      <c r="Q111" s="44"/>
      <c r="R111" s="45"/>
      <c r="S111" s="50"/>
      <c r="T111" s="51"/>
      <c r="U111" s="51"/>
      <c r="V111" s="51"/>
      <c r="W111" s="51"/>
      <c r="X111" s="52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</row>
    <row r="112" spans="2:39">
      <c r="B112" s="23"/>
      <c r="C112" s="23"/>
      <c r="D112" s="101"/>
      <c r="E112" s="22"/>
      <c r="F112" s="23"/>
      <c r="G112" s="93"/>
      <c r="H112" s="113"/>
      <c r="L112" s="187"/>
      <c r="N112" s="46"/>
      <c r="O112" s="46"/>
      <c r="P112" s="44"/>
      <c r="Q112" s="44"/>
      <c r="R112" s="45"/>
      <c r="S112" s="4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</row>
    <row r="113" spans="2:39" ht="29.25" customHeight="1">
      <c r="B113" s="23"/>
      <c r="C113" s="23"/>
      <c r="D113" s="101"/>
      <c r="E113" s="22"/>
      <c r="F113" s="23"/>
      <c r="G113" s="93"/>
      <c r="H113" s="113"/>
      <c r="L113" s="187"/>
      <c r="N113" s="46"/>
      <c r="O113" s="69"/>
      <c r="P113" s="70"/>
      <c r="Q113" s="70"/>
      <c r="R113" s="71"/>
      <c r="S113" s="71"/>
      <c r="T113" s="72"/>
      <c r="U113" s="72"/>
      <c r="V113" s="72"/>
      <c r="W113" s="72"/>
      <c r="X113" s="73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</row>
    <row r="114" spans="2:39">
      <c r="B114" s="23"/>
      <c r="C114" s="23"/>
      <c r="D114" s="101"/>
      <c r="E114" s="22"/>
      <c r="F114" s="23"/>
      <c r="G114" s="93"/>
      <c r="H114" s="113"/>
      <c r="L114" s="187"/>
      <c r="N114" s="46"/>
      <c r="O114" s="46"/>
      <c r="P114" s="44"/>
      <c r="Q114" s="44"/>
      <c r="R114" s="45"/>
      <c r="S114" s="4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</row>
    <row r="115" spans="2:39">
      <c r="B115" s="23"/>
      <c r="C115" s="23"/>
      <c r="D115" s="101"/>
      <c r="E115" s="22"/>
      <c r="F115" s="23"/>
      <c r="G115" s="93"/>
      <c r="H115" s="113"/>
      <c r="L115" s="187"/>
      <c r="N115" s="46"/>
      <c r="O115" s="46"/>
      <c r="P115" s="44"/>
      <c r="Q115" s="44"/>
      <c r="R115" s="45"/>
      <c r="S115" s="4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</row>
    <row r="116" spans="2:39">
      <c r="B116" s="23"/>
      <c r="C116" s="23"/>
      <c r="D116" s="101"/>
      <c r="E116" s="22"/>
      <c r="F116" s="23"/>
      <c r="G116" s="93"/>
      <c r="H116" s="113"/>
      <c r="L116" s="187"/>
      <c r="N116" s="46"/>
      <c r="O116" s="46"/>
      <c r="P116" s="44"/>
      <c r="Q116" s="44"/>
      <c r="R116" s="45"/>
      <c r="S116" s="4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</row>
    <row r="117" spans="2:39">
      <c r="B117" s="23"/>
      <c r="C117" s="23"/>
      <c r="D117" s="101"/>
      <c r="E117" s="22"/>
      <c r="F117" s="23"/>
      <c r="G117" s="93"/>
      <c r="H117" s="113"/>
      <c r="L117" s="187"/>
      <c r="N117" s="46"/>
      <c r="O117" s="46"/>
      <c r="P117" s="44"/>
      <c r="Q117" s="44"/>
      <c r="R117" s="47"/>
      <c r="S117" s="4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</row>
    <row r="118" spans="2:39">
      <c r="B118" s="23"/>
      <c r="C118" s="23"/>
      <c r="D118" s="101"/>
      <c r="E118" s="22"/>
      <c r="F118" s="23"/>
      <c r="G118" s="93"/>
      <c r="H118" s="113"/>
      <c r="L118" s="187"/>
      <c r="N118" s="46"/>
      <c r="O118" s="46"/>
      <c r="P118" s="44"/>
      <c r="Q118" s="44"/>
      <c r="R118" s="47"/>
      <c r="S118" s="4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</row>
    <row r="119" spans="2:39">
      <c r="B119" s="23"/>
      <c r="C119" s="23"/>
      <c r="D119" s="101"/>
      <c r="E119" s="22"/>
      <c r="F119" s="23"/>
      <c r="G119" s="93"/>
      <c r="H119" s="113"/>
      <c r="L119" s="187"/>
      <c r="N119" s="46"/>
      <c r="O119" s="46"/>
      <c r="P119" s="48"/>
      <c r="Q119" s="48"/>
      <c r="R119" s="49"/>
      <c r="S119" s="49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</row>
    <row r="120" spans="2:39">
      <c r="B120" s="23"/>
      <c r="C120" s="23"/>
      <c r="D120" s="101"/>
      <c r="E120" s="22"/>
      <c r="F120" s="23"/>
      <c r="G120" s="93"/>
      <c r="H120" s="113"/>
      <c r="L120" s="187"/>
      <c r="N120" s="46"/>
      <c r="O120" s="46"/>
      <c r="P120" s="44"/>
      <c r="Q120" s="44"/>
      <c r="R120" s="45"/>
      <c r="S120" s="4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</row>
    <row r="121" spans="2:39">
      <c r="B121" s="27"/>
      <c r="C121" s="23"/>
      <c r="D121" s="101"/>
      <c r="E121" s="22"/>
      <c r="F121" s="23"/>
      <c r="G121" s="93"/>
      <c r="H121" s="113"/>
      <c r="L121" s="187"/>
      <c r="N121" s="46"/>
      <c r="O121" s="46"/>
      <c r="P121" s="44"/>
      <c r="Q121" s="44"/>
      <c r="R121" s="45"/>
      <c r="S121" s="45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</row>
    <row r="122" spans="2:39">
      <c r="B122" s="23"/>
      <c r="C122" s="23"/>
      <c r="D122" s="101"/>
      <c r="E122" s="22"/>
      <c r="F122" s="23"/>
      <c r="G122" s="93"/>
      <c r="H122" s="113"/>
      <c r="L122" s="187"/>
      <c r="P122" s="8"/>
      <c r="Q122" s="8"/>
      <c r="R122" s="5"/>
      <c r="S122" s="5"/>
    </row>
    <row r="123" spans="2:39">
      <c r="B123" s="23"/>
      <c r="C123" s="23"/>
      <c r="D123" s="101"/>
      <c r="E123" s="22"/>
      <c r="F123" s="23"/>
      <c r="G123" s="93"/>
      <c r="H123" s="113"/>
      <c r="L123" s="187"/>
      <c r="P123" s="8"/>
      <c r="Q123" s="8"/>
      <c r="R123" s="5"/>
      <c r="S123" s="5"/>
    </row>
    <row r="124" spans="2:39">
      <c r="B124" s="23"/>
      <c r="C124" s="23"/>
      <c r="D124" s="101"/>
      <c r="E124" s="22"/>
      <c r="F124" s="23"/>
      <c r="G124" s="93"/>
      <c r="H124" s="113"/>
      <c r="L124" s="187"/>
      <c r="P124" s="8"/>
      <c r="Q124" s="8"/>
      <c r="R124" s="5"/>
      <c r="S124" s="5"/>
    </row>
    <row r="125" spans="2:39">
      <c r="B125" s="23"/>
      <c r="C125" s="23"/>
      <c r="D125" s="101"/>
      <c r="E125" s="22"/>
      <c r="F125" s="23"/>
      <c r="G125" s="93"/>
      <c r="H125" s="113"/>
      <c r="L125" s="187"/>
      <c r="P125" s="8"/>
      <c r="Q125" s="8"/>
      <c r="R125" s="5"/>
      <c r="S125" s="5"/>
    </row>
    <row r="126" spans="2:39">
      <c r="B126" s="23"/>
      <c r="C126" s="23"/>
      <c r="D126" s="101"/>
      <c r="E126" s="22"/>
      <c r="F126" s="23"/>
      <c r="G126" s="93"/>
      <c r="H126" s="113"/>
      <c r="L126" s="187"/>
      <c r="P126" s="8"/>
      <c r="Q126" s="8"/>
      <c r="R126" s="5"/>
      <c r="S126" s="5"/>
    </row>
    <row r="127" spans="2:39">
      <c r="B127" s="23"/>
      <c r="C127" s="23"/>
      <c r="D127" s="101"/>
      <c r="E127" s="22"/>
      <c r="F127" s="23"/>
      <c r="G127" s="93"/>
      <c r="H127" s="113"/>
      <c r="L127" s="187"/>
      <c r="P127" s="8"/>
      <c r="Q127" s="8"/>
      <c r="R127" s="9"/>
      <c r="S127" s="9"/>
    </row>
    <row r="128" spans="2:39">
      <c r="B128" s="23"/>
      <c r="C128" s="23"/>
      <c r="D128" s="101"/>
      <c r="E128" s="22"/>
      <c r="F128" s="23"/>
      <c r="G128" s="93"/>
      <c r="H128" s="113"/>
      <c r="L128" s="187"/>
      <c r="P128" s="8"/>
      <c r="Q128" s="8"/>
      <c r="R128" s="9"/>
      <c r="S128" s="9"/>
    </row>
    <row r="129" spans="2:19">
      <c r="B129" s="23"/>
      <c r="C129" s="23"/>
      <c r="D129" s="101"/>
      <c r="E129" s="22"/>
      <c r="F129" s="23"/>
      <c r="G129" s="93"/>
      <c r="H129" s="113"/>
      <c r="L129" s="187"/>
      <c r="P129" s="10"/>
      <c r="Q129" s="10"/>
      <c r="R129" s="11"/>
      <c r="S129" s="11"/>
    </row>
    <row r="130" spans="2:19">
      <c r="B130" s="23"/>
      <c r="C130" s="23"/>
      <c r="D130" s="101"/>
      <c r="E130" s="22"/>
      <c r="F130" s="23"/>
      <c r="G130" s="93"/>
      <c r="H130" s="113"/>
      <c r="L130" s="187"/>
      <c r="P130" s="8"/>
      <c r="Q130" s="8"/>
      <c r="R130" s="5"/>
      <c r="S130" s="5"/>
    </row>
    <row r="131" spans="2:19">
      <c r="B131" s="27"/>
      <c r="C131" s="23"/>
      <c r="D131" s="101"/>
      <c r="E131" s="22"/>
      <c r="F131" s="23"/>
      <c r="G131" s="93"/>
      <c r="H131" s="113"/>
      <c r="L131" s="187"/>
      <c r="P131" s="8"/>
      <c r="Q131" s="8"/>
      <c r="R131" s="5"/>
      <c r="S131" s="5"/>
    </row>
    <row r="132" spans="2:19">
      <c r="B132" s="23"/>
      <c r="C132" s="23"/>
      <c r="D132" s="101"/>
      <c r="E132" s="22"/>
      <c r="F132" s="23"/>
      <c r="G132" s="93"/>
      <c r="H132" s="113"/>
      <c r="L132" s="187"/>
    </row>
    <row r="133" spans="2:19">
      <c r="B133" s="23"/>
      <c r="C133" s="23"/>
      <c r="D133" s="101"/>
      <c r="E133" s="22"/>
      <c r="F133" s="23"/>
      <c r="G133" s="93"/>
      <c r="H133" s="113"/>
      <c r="L133" s="187"/>
    </row>
    <row r="134" spans="2:19">
      <c r="B134" s="23"/>
      <c r="C134" s="23"/>
      <c r="D134" s="101"/>
      <c r="E134" s="22"/>
      <c r="F134" s="23"/>
      <c r="G134" s="93"/>
      <c r="H134" s="113"/>
      <c r="L134" s="187"/>
    </row>
  </sheetData>
  <customSheetViews>
    <customSheetView guid="{19100F4A-BA66-495B-82AC-3832F1C54BD0}" scale="70" showPageBreaks="1" printArea="1" hiddenColumns="1">
      <selection activeCell="E1" sqref="B1:O225"/>
      <pageMargins left="0" right="0" top="0" bottom="0" header="0" footer="0"/>
      <printOptions horizontalCentered="1"/>
      <pageSetup scale="57" fitToHeight="0" orientation="portrait" horizontalDpi="300" verticalDpi="300" r:id="rId1"/>
      <headerFooter alignWithMargins="0"/>
    </customSheetView>
  </customSheetViews>
  <mergeCells count="15">
    <mergeCell ref="D4:M4"/>
    <mergeCell ref="Y5:AC6"/>
    <mergeCell ref="AD5:AH6"/>
    <mergeCell ref="O1:AL2"/>
    <mergeCell ref="B1:D1"/>
    <mergeCell ref="B3:M3"/>
    <mergeCell ref="G5:H5"/>
    <mergeCell ref="I5:J5"/>
    <mergeCell ref="K5:L5"/>
    <mergeCell ref="AI5:AM6"/>
    <mergeCell ref="E1:M2"/>
    <mergeCell ref="B2:D2"/>
    <mergeCell ref="O5:S6"/>
    <mergeCell ref="T5:X6"/>
    <mergeCell ref="B4:B5"/>
  </mergeCells>
  <phoneticPr fontId="0" type="noConversion"/>
  <conditionalFormatting sqref="B2">
    <cfRule type="expression" dxfId="96" priority="3479" stopIfTrue="1">
      <formula>$B$2="Enter School Name"</formula>
    </cfRule>
  </conditionalFormatting>
  <conditionalFormatting sqref="D39 K13:K14 G13:G14 D25 K39 G39 G11 K11 D34 G33:G34 D37 G37 D69 D72 D82 I13:I14 I39:I40 I57:I58 I74:I75 I84 K32:K35 I11 I32:I35 G80 D80 I17 G17 K17 I37 K37 I60 G63:G64 K63:K64 G68:G72 I67:I72 K67:K72 G22:G25 I22:I25 K22:K25 I48:I49 I63:I65 I51:I52 G28:G30 I28:I30 K28:K30 D84:D87 G85:G86">
    <cfRule type="expression" dxfId="95" priority="3407" stopIfTrue="1">
      <formula>IF(LEN(TRIM(D11)) = 0, TRUE, FALSE)</formula>
    </cfRule>
  </conditionalFormatting>
  <conditionalFormatting sqref="G82">
    <cfRule type="expression" dxfId="94" priority="1392" stopIfTrue="1">
      <formula>IF(LEN(TRIM(G82)) = 0, TRUE, FALSE)</formula>
    </cfRule>
  </conditionalFormatting>
  <conditionalFormatting sqref="I82">
    <cfRule type="expression" dxfId="93" priority="1270" stopIfTrue="1">
      <formula>IF(LEN(TRIM(I82)) = 0, TRUE, FALSE)</formula>
    </cfRule>
  </conditionalFormatting>
  <conditionalFormatting sqref="K82">
    <cfRule type="expression" dxfId="92" priority="798" stopIfTrue="1">
      <formula>IF(LEN(TRIM(K82)) = 0, TRUE, FALSE)</formula>
    </cfRule>
  </conditionalFormatting>
  <conditionalFormatting sqref="D13">
    <cfRule type="expression" dxfId="91" priority="482" stopIfTrue="1">
      <formula>IF(LEN(TRIM(D13)) = 0, TRUE, FALSE)</formula>
    </cfRule>
  </conditionalFormatting>
  <conditionalFormatting sqref="D11">
    <cfRule type="expression" dxfId="90" priority="503" stopIfTrue="1">
      <formula>IF(LEN(TRIM(D11)) = 0, TRUE, FALSE)</formula>
    </cfRule>
  </conditionalFormatting>
  <conditionalFormatting sqref="D28">
    <cfRule type="expression" dxfId="89" priority="324" stopIfTrue="1">
      <formula>IF(LEN(TRIM(D28)) = 0, TRUE, FALSE)</formula>
    </cfRule>
  </conditionalFormatting>
  <conditionalFormatting sqref="D17">
    <cfRule type="expression" dxfId="88" priority="481" stopIfTrue="1">
      <formula>IF(LEN(TRIM(D17)) = 0, TRUE, FALSE)</formula>
    </cfRule>
  </conditionalFormatting>
  <conditionalFormatting sqref="D14">
    <cfRule type="expression" dxfId="87" priority="480" stopIfTrue="1">
      <formula>IF(LEN(TRIM(D14)) = 0, TRUE, FALSE)</formula>
    </cfRule>
  </conditionalFormatting>
  <conditionalFormatting sqref="D29">
    <cfRule type="expression" dxfId="86" priority="322" stopIfTrue="1">
      <formula>IF(LEN(TRIM(D29)) = 0, TRUE, FALSE)</formula>
    </cfRule>
  </conditionalFormatting>
  <conditionalFormatting sqref="D30">
    <cfRule type="expression" dxfId="85" priority="305" stopIfTrue="1">
      <formula>IF(LEN(TRIM(D30)) = 0, TRUE, FALSE)</formula>
    </cfRule>
  </conditionalFormatting>
  <conditionalFormatting sqref="D33">
    <cfRule type="expression" dxfId="84" priority="287" stopIfTrue="1">
      <formula>IF(LEN(TRIM(D33)) = 0, TRUE, FALSE)</formula>
    </cfRule>
  </conditionalFormatting>
  <conditionalFormatting sqref="D32">
    <cfRule type="expression" dxfId="83" priority="302" stopIfTrue="1">
      <formula>IF(LEN(TRIM(D32)) = 0, TRUE, FALSE)</formula>
    </cfRule>
  </conditionalFormatting>
  <conditionalFormatting sqref="D35">
    <cfRule type="expression" dxfId="82" priority="282" stopIfTrue="1">
      <formula>IF(LEN(TRIM(D35)) = 0, TRUE, FALSE)</formula>
    </cfRule>
  </conditionalFormatting>
  <conditionalFormatting sqref="D23:D24">
    <cfRule type="expression" dxfId="81" priority="215" stopIfTrue="1">
      <formula>IF(LEN(TRIM(D23)) = 0, TRUE, FALSE)</formula>
    </cfRule>
  </conditionalFormatting>
  <conditionalFormatting sqref="D22">
    <cfRule type="expression" dxfId="80" priority="217" stopIfTrue="1">
      <formula>IF(LEN(TRIM(D22)) = 0, TRUE, FALSE)</formula>
    </cfRule>
  </conditionalFormatting>
  <conditionalFormatting sqref="I85:I86">
    <cfRule type="expression" dxfId="79" priority="123" stopIfTrue="1">
      <formula>IF(LEN(TRIM(I85)) = 0, TRUE, FALSE)</formula>
    </cfRule>
  </conditionalFormatting>
  <conditionalFormatting sqref="K85:K86">
    <cfRule type="expression" dxfId="78" priority="116" stopIfTrue="1">
      <formula>IF(LEN(TRIM(K85)) = 0, TRUE, FALSE)</formula>
    </cfRule>
  </conditionalFormatting>
  <conditionalFormatting sqref="D40">
    <cfRule type="expression" dxfId="77" priority="91" stopIfTrue="1">
      <formula>IF(LEN(TRIM(D40)) = 0, TRUE, FALSE)</formula>
    </cfRule>
  </conditionalFormatting>
  <conditionalFormatting sqref="K40 G40">
    <cfRule type="expression" dxfId="76" priority="92" stopIfTrue="1">
      <formula>IF(LEN(TRIM(G40)) = 0, TRUE, FALSE)</formula>
    </cfRule>
  </conditionalFormatting>
  <conditionalFormatting sqref="D74 G57:G58 K57:K58 D60 K74 G74 K60 G60 G48:G49 K48:K49 K51:K52 G51:G52">
    <cfRule type="expression" dxfId="75" priority="90" stopIfTrue="1">
      <formula>IF(LEN(TRIM(D48)) = 0, TRUE, FALSE)</formula>
    </cfRule>
  </conditionalFormatting>
  <conditionalFormatting sqref="D64">
    <cfRule type="expression" dxfId="74" priority="78" stopIfTrue="1">
      <formula>IF(LEN(TRIM(D64)) = 0, TRUE, FALSE)</formula>
    </cfRule>
  </conditionalFormatting>
  <conditionalFormatting sqref="D48">
    <cfRule type="expression" dxfId="73" priority="86" stopIfTrue="1">
      <formula>IF(LEN(TRIM(D48)) = 0, TRUE, FALSE)</formula>
    </cfRule>
  </conditionalFormatting>
  <conditionalFormatting sqref="D49 D51">
    <cfRule type="expression" dxfId="72" priority="84" stopIfTrue="1">
      <formula>IF(LEN(TRIM(D49)) = 0, TRUE, FALSE)</formula>
    </cfRule>
  </conditionalFormatting>
  <conditionalFormatting sqref="D52">
    <cfRule type="expression" dxfId="71" priority="85" stopIfTrue="1">
      <formula>IF(LEN(TRIM(D52)) = 0, TRUE, FALSE)</formula>
    </cfRule>
  </conditionalFormatting>
  <conditionalFormatting sqref="D63">
    <cfRule type="expression" dxfId="70" priority="79" stopIfTrue="1">
      <formula>IF(LEN(TRIM(D63)) = 0, TRUE, FALSE)</formula>
    </cfRule>
  </conditionalFormatting>
  <conditionalFormatting sqref="D68">
    <cfRule type="expression" dxfId="69" priority="74" stopIfTrue="1">
      <formula>IF(LEN(TRIM(D68)) = 0, TRUE, FALSE)</formula>
    </cfRule>
  </conditionalFormatting>
  <conditionalFormatting sqref="D70:D71">
    <cfRule type="expression" dxfId="68" priority="70" stopIfTrue="1">
      <formula>IF(LEN(TRIM(D70)) = 0, TRUE, FALSE)</formula>
    </cfRule>
  </conditionalFormatting>
  <conditionalFormatting sqref="D67">
    <cfRule type="expression" dxfId="67" priority="75" stopIfTrue="1">
      <formula>IF(LEN(TRIM(D67)) = 0, TRUE, FALSE)</formula>
    </cfRule>
  </conditionalFormatting>
  <conditionalFormatting sqref="D58">
    <cfRule type="expression" dxfId="66" priority="65" stopIfTrue="1">
      <formula>IF(LEN(TRIM(D58)) = 0, TRUE, FALSE)</formula>
    </cfRule>
  </conditionalFormatting>
  <conditionalFormatting sqref="D57">
    <cfRule type="expression" dxfId="65" priority="66" stopIfTrue="1">
      <formula>IF(LEN(TRIM(D57)) = 0, TRUE, FALSE)</formula>
    </cfRule>
  </conditionalFormatting>
  <conditionalFormatting sqref="D65">
    <cfRule type="expression" dxfId="64" priority="61" stopIfTrue="1">
      <formula>IF(LEN(TRIM(D65)) = 0, TRUE, FALSE)</formula>
    </cfRule>
  </conditionalFormatting>
  <conditionalFormatting sqref="D75">
    <cfRule type="expression" dxfId="63" priority="56" stopIfTrue="1">
      <formula>IF(LEN(TRIM(D75)) = 0, TRUE, FALSE)</formula>
    </cfRule>
  </conditionalFormatting>
  <conditionalFormatting sqref="K75 G75">
    <cfRule type="expression" dxfId="62" priority="57" stopIfTrue="1">
      <formula>IF(LEN(TRIM(G75)) = 0, TRUE, FALSE)</formula>
    </cfRule>
  </conditionalFormatting>
  <conditionalFormatting sqref="I80">
    <cfRule type="expression" dxfId="61" priority="48" stopIfTrue="1">
      <formula>IF(LEN(TRIM(I80)) = 0, TRUE, FALSE)</formula>
    </cfRule>
  </conditionalFormatting>
  <conditionalFormatting sqref="K80">
    <cfRule type="expression" dxfId="60" priority="45" stopIfTrue="1">
      <formula>IF(LEN(TRIM(K80)) = 0, TRUE, FALSE)</formula>
    </cfRule>
  </conditionalFormatting>
  <conditionalFormatting sqref="D88">
    <cfRule type="expression" dxfId="59" priority="43" stopIfTrue="1">
      <formula>IF(LEN(TRIM(D88)) = 0, TRUE, FALSE)</formula>
    </cfRule>
  </conditionalFormatting>
  <conditionalFormatting sqref="I88">
    <cfRule type="expression" dxfId="58" priority="42" stopIfTrue="1">
      <formula>IF(LEN(TRIM(I88)) = 0, TRUE, FALSE)</formula>
    </cfRule>
  </conditionalFormatting>
  <conditionalFormatting sqref="K88">
    <cfRule type="expression" dxfId="57" priority="40" stopIfTrue="1">
      <formula>IF(LEN(TRIM(K88)) = 0, TRUE, FALSE)</formula>
    </cfRule>
  </conditionalFormatting>
  <conditionalFormatting sqref="G88">
    <cfRule type="expression" dxfId="56" priority="39" stopIfTrue="1">
      <formula>IF(LEN(TRIM(G88)) = 0, TRUE, FALSE)</formula>
    </cfRule>
  </conditionalFormatting>
  <conditionalFormatting sqref="K65 G65">
    <cfRule type="expression" dxfId="55" priority="38" stopIfTrue="1">
      <formula>IF(LEN(TRIM(G65)) = 0, TRUE, FALSE)</formula>
    </cfRule>
  </conditionalFormatting>
  <conditionalFormatting sqref="G84">
    <cfRule type="expression" dxfId="54" priority="34" stopIfTrue="1">
      <formula>IF(LEN(TRIM(G84)) = 0, TRUE, FALSE)</formula>
    </cfRule>
  </conditionalFormatting>
  <conditionalFormatting sqref="K84">
    <cfRule type="expression" dxfId="53" priority="32" stopIfTrue="1">
      <formula>IF(LEN(TRIM(K84)) = 0, TRUE, FALSE)</formula>
    </cfRule>
  </conditionalFormatting>
  <conditionalFormatting sqref="G35">
    <cfRule type="expression" dxfId="52" priority="31" stopIfTrue="1">
      <formula>IF(LEN(TRIM(G35)) = 0, TRUE, FALSE)</formula>
    </cfRule>
  </conditionalFormatting>
  <conditionalFormatting sqref="G67">
    <cfRule type="expression" dxfId="51" priority="30" stopIfTrue="1">
      <formula>IF(LEN(TRIM(G67)) = 0, TRUE, FALSE)</formula>
    </cfRule>
  </conditionalFormatting>
  <conditionalFormatting sqref="G32">
    <cfRule type="expression" dxfId="50" priority="24" stopIfTrue="1">
      <formula>IF(LEN(TRIM(G32)) = 0, TRUE, FALSE)</formula>
    </cfRule>
  </conditionalFormatting>
  <conditionalFormatting sqref="G20 K20 I20">
    <cfRule type="expression" dxfId="49" priority="23" stopIfTrue="1">
      <formula>IF(LEN(TRIM(G20)) = 0, TRUE, FALSE)</formula>
    </cfRule>
  </conditionalFormatting>
  <conditionalFormatting sqref="D20">
    <cfRule type="expression" dxfId="48" priority="22" stopIfTrue="1">
      <formula>IF(LEN(TRIM(D20)) = 0, TRUE, FALSE)</formula>
    </cfRule>
  </conditionalFormatting>
  <conditionalFormatting sqref="G46 K46 I46">
    <cfRule type="expression" dxfId="47" priority="21" stopIfTrue="1">
      <formula>IF(LEN(TRIM(G46)) = 0, TRUE, FALSE)</formula>
    </cfRule>
  </conditionalFormatting>
  <conditionalFormatting sqref="D46">
    <cfRule type="expression" dxfId="46" priority="20" stopIfTrue="1">
      <formula>IF(LEN(TRIM(D46)) = 0, TRUE, FALSE)</formula>
    </cfRule>
  </conditionalFormatting>
  <conditionalFormatting sqref="G55 K55 I55">
    <cfRule type="expression" dxfId="45" priority="19" stopIfTrue="1">
      <formula>IF(LEN(TRIM(G55)) = 0, TRUE, FALSE)</formula>
    </cfRule>
  </conditionalFormatting>
  <conditionalFormatting sqref="D55">
    <cfRule type="expression" dxfId="44" priority="18" stopIfTrue="1">
      <formula>IF(LEN(TRIM(D55)) = 0, TRUE, FALSE)</formula>
    </cfRule>
  </conditionalFormatting>
  <conditionalFormatting sqref="G50 I50 K50">
    <cfRule type="expression" dxfId="43" priority="4" stopIfTrue="1">
      <formula>IF(LEN(TRIM(G50)) = 0, TRUE, FALSE)</formula>
    </cfRule>
  </conditionalFormatting>
  <conditionalFormatting sqref="D50">
    <cfRule type="expression" dxfId="42" priority="3" stopIfTrue="1">
      <formula>IF(LEN(TRIM(D50)) = 0, TRUE, FALSE)</formula>
    </cfRule>
  </conditionalFormatting>
  <conditionalFormatting sqref="G15 I15 K15">
    <cfRule type="expression" dxfId="41" priority="2" stopIfTrue="1">
      <formula>IF(LEN(TRIM(G15)) = 0, TRUE, FALSE)</formula>
    </cfRule>
  </conditionalFormatting>
  <conditionalFormatting sqref="D15">
    <cfRule type="expression" dxfId="40" priority="1" stopIfTrue="1">
      <formula>IF(LEN(TRIM(D15)) = 0, TRUE, FALSE)</formula>
    </cfRule>
  </conditionalFormatting>
  <printOptions horizontalCentered="1"/>
  <pageMargins left="0.26" right="0.24" top="0.75" bottom="0.43" header="0.68" footer="0.3"/>
  <pageSetup scale="63" fitToHeight="0" orientation="landscape" horizontalDpi="300" verticalDpi="300" r:id="rId2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stopIfTrue="1" id="{EE2865BD-AB14-43E5-8C0D-9EDBCF1E426B}">
            <xm:f>IF(LEN(TRIM('Part B'!D57)) = 0, TRUE, FALSE)</xm:f>
            <x14:dxf>
              <fill>
                <patternFill>
                  <bgColor rgb="FFFFFF99"/>
                </patternFill>
              </fill>
            </x14:dxf>
          </x14:cfRule>
          <xm:sqref>I59 G59 K59 D59</xm:sqref>
        </x14:conditionalFormatting>
        <x14:conditionalFormatting xmlns:xm="http://schemas.microsoft.com/office/excel/2006/main">
          <x14:cfRule type="expression" priority="3480" stopIfTrue="1" id="{EE2865BD-AB14-43E5-8C0D-9EDBCF1E426B}">
            <xm:f>IF(LEN(TRIM('Part B'!D15)) = 0, TRUE, FALSE)</xm:f>
            <x14:dxf>
              <fill>
                <patternFill>
                  <bgColor rgb="FFFFFF99"/>
                </patternFill>
              </fill>
            </x14:dxf>
          </x14:cfRule>
          <xm:sqref>I16 G16 K16 D16 G36 K36 D36</xm:sqref>
        </x14:conditionalFormatting>
        <x14:conditionalFormatting xmlns:xm="http://schemas.microsoft.com/office/excel/2006/main">
          <x14:cfRule type="expression" priority="3489" stopIfTrue="1" id="{EE2865BD-AB14-43E5-8C0D-9EDBCF1E426B}">
            <xm:f>IF(LEN(TRIM('Part B'!I35)) = 0, TRUE, FALSE)</xm:f>
            <x14:dxf>
              <fill>
                <patternFill>
                  <bgColor rgb="FFFFFF99"/>
                </patternFill>
              </fill>
            </x14:dxf>
          </x14:cfRule>
          <xm:sqref>I36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  <pageSetUpPr fitToPage="1"/>
  </sheetPr>
  <dimension ref="A1:AN148"/>
  <sheetViews>
    <sheetView view="pageBreakPreview" topLeftCell="B1" zoomScale="60" zoomScaleNormal="70" zoomScalePageLayoutView="70" workbookViewId="0">
      <pane ySplit="5" topLeftCell="A6" activePane="bottomLeft" state="frozen"/>
      <selection pane="bottomLeft" activeCell="B35" sqref="B35"/>
    </sheetView>
  </sheetViews>
  <sheetFormatPr defaultColWidth="12.5546875" defaultRowHeight="15.6"/>
  <cols>
    <col min="1" max="1" width="3" style="3" hidden="1" customWidth="1"/>
    <col min="2" max="2" width="74.88671875" style="253" bestFit="1" customWidth="1"/>
    <col min="3" max="3" width="0.6640625" style="253" hidden="1" customWidth="1"/>
    <col min="4" max="4" width="19" style="254" customWidth="1"/>
    <col min="5" max="5" width="7.6640625" style="255" customWidth="1"/>
    <col min="6" max="6" width="3.6640625" style="253" customWidth="1"/>
    <col min="7" max="7" width="11.88671875" style="292" customWidth="1"/>
    <col min="8" max="8" width="30.109375" style="250" customWidth="1"/>
    <col min="9" max="9" width="11.88671875" style="292" customWidth="1"/>
    <col min="10" max="10" width="18" style="250" customWidth="1"/>
    <col min="11" max="11" width="15.44140625" style="301" customWidth="1"/>
    <col min="12" max="12" width="16.109375" style="251" customWidth="1"/>
    <col min="13" max="13" width="15.88671875" style="251" bestFit="1" customWidth="1"/>
    <col min="14" max="14" width="3.6640625" style="4" customWidth="1"/>
    <col min="15" max="15" width="8.88671875" style="4" customWidth="1"/>
    <col min="16" max="16" width="6.5546875" style="3" customWidth="1"/>
    <col min="17" max="17" width="6.88671875" style="3" customWidth="1"/>
    <col min="18" max="18" width="9.6640625" style="3" customWidth="1"/>
    <col min="19" max="19" width="8" style="3" customWidth="1"/>
    <col min="20" max="20" width="14" style="3" customWidth="1"/>
    <col min="21" max="22" width="6.33203125" style="3" customWidth="1"/>
    <col min="23" max="23" width="8.88671875" style="3" customWidth="1"/>
    <col min="24" max="24" width="8.33203125" style="3" customWidth="1"/>
    <col min="25" max="25" width="17.33203125" style="3" bestFit="1" customWidth="1"/>
    <col min="26" max="26" width="5.44140625" style="3" customWidth="1"/>
    <col min="27" max="27" width="5.88671875" style="3" customWidth="1"/>
    <col min="28" max="28" width="8.109375" style="3" customWidth="1"/>
    <col min="29" max="29" width="6.44140625" style="3" customWidth="1"/>
    <col min="30" max="30" width="14.88671875" style="3" bestFit="1" customWidth="1"/>
    <col min="31" max="31" width="5.6640625" style="3" customWidth="1"/>
    <col min="32" max="32" width="5.5546875" style="3" customWidth="1"/>
    <col min="33" max="33" width="8.33203125" style="3" customWidth="1"/>
    <col min="34" max="34" width="8.44140625" style="3" customWidth="1"/>
    <col min="35" max="35" width="17.33203125" style="3" bestFit="1" customWidth="1"/>
    <col min="36" max="36" width="6" style="3" customWidth="1"/>
    <col min="37" max="37" width="5.33203125" style="3" customWidth="1"/>
    <col min="38" max="38" width="8.6640625" style="3" customWidth="1"/>
    <col min="39" max="39" width="7.44140625" style="3" customWidth="1"/>
    <col min="40" max="16384" width="12.5546875" style="3"/>
  </cols>
  <sheetData>
    <row r="1" spans="1:40" s="1" customFormat="1" ht="21" customHeight="1" thickTop="1" thickBot="1">
      <c r="A1" s="3"/>
      <c r="B1" s="445" t="s">
        <v>0</v>
      </c>
      <c r="C1" s="446"/>
      <c r="D1" s="447"/>
      <c r="E1" s="448" t="s">
        <v>1</v>
      </c>
      <c r="F1" s="449"/>
      <c r="G1" s="449"/>
      <c r="H1" s="449"/>
      <c r="I1" s="449"/>
      <c r="J1" s="449"/>
      <c r="K1" s="449"/>
      <c r="L1" s="449"/>
      <c r="M1" s="450"/>
      <c r="N1" s="35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428"/>
      <c r="AI1" s="428"/>
      <c r="AJ1" s="428"/>
      <c r="AK1" s="428"/>
      <c r="AL1" s="428"/>
      <c r="AM1" s="37"/>
    </row>
    <row r="2" spans="1:40" ht="31.5" customHeight="1" thickBot="1">
      <c r="B2" s="454" t="s">
        <v>81</v>
      </c>
      <c r="C2" s="455"/>
      <c r="D2" s="456"/>
      <c r="E2" s="451"/>
      <c r="F2" s="452"/>
      <c r="G2" s="452"/>
      <c r="H2" s="452"/>
      <c r="I2" s="452"/>
      <c r="J2" s="452"/>
      <c r="K2" s="452"/>
      <c r="L2" s="452"/>
      <c r="M2" s="453"/>
      <c r="N2" s="36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37"/>
    </row>
    <row r="3" spans="1:40" ht="29.25" customHeight="1" thickBot="1">
      <c r="B3" s="196"/>
      <c r="C3" s="197"/>
      <c r="D3" s="457" t="s">
        <v>39</v>
      </c>
      <c r="E3" s="458"/>
      <c r="F3" s="458"/>
      <c r="G3" s="458"/>
      <c r="H3" s="458"/>
      <c r="I3" s="458"/>
      <c r="J3" s="458"/>
      <c r="K3" s="458"/>
      <c r="L3" s="458"/>
      <c r="M3" s="459"/>
      <c r="N3" s="38"/>
      <c r="O3" s="38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40" s="6" customFormat="1" ht="18" customHeight="1" thickBot="1">
      <c r="B4" s="198"/>
      <c r="C4" s="199"/>
      <c r="D4" s="200"/>
      <c r="E4" s="202"/>
      <c r="F4" s="201"/>
      <c r="G4" s="460" t="s">
        <v>4</v>
      </c>
      <c r="H4" s="461"/>
      <c r="I4" s="460" t="s">
        <v>5</v>
      </c>
      <c r="J4" s="461"/>
      <c r="K4" s="460" t="s">
        <v>6</v>
      </c>
      <c r="L4" s="461"/>
      <c r="M4" s="344" t="s">
        <v>7</v>
      </c>
      <c r="N4" s="39"/>
      <c r="O4" s="443"/>
      <c r="P4" s="443"/>
      <c r="Q4" s="443"/>
      <c r="R4" s="443"/>
      <c r="S4" s="443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</row>
    <row r="5" spans="1:40" s="7" customFormat="1" ht="28.5" customHeight="1">
      <c r="B5" s="203" t="s">
        <v>8</v>
      </c>
      <c r="C5" s="204"/>
      <c r="D5" s="205" t="s">
        <v>9</v>
      </c>
      <c r="E5" s="206" t="s">
        <v>10</v>
      </c>
      <c r="F5" s="207"/>
      <c r="G5" s="280" t="s">
        <v>11</v>
      </c>
      <c r="H5" s="208" t="s">
        <v>12</v>
      </c>
      <c r="I5" s="293" t="s">
        <v>11</v>
      </c>
      <c r="J5" s="208" t="s">
        <v>12</v>
      </c>
      <c r="K5" s="302" t="s">
        <v>11</v>
      </c>
      <c r="L5" s="208" t="s">
        <v>12</v>
      </c>
      <c r="M5" s="345" t="s">
        <v>13</v>
      </c>
      <c r="N5" s="39"/>
      <c r="O5" s="443"/>
      <c r="P5" s="443"/>
      <c r="Q5" s="443"/>
      <c r="R5" s="443"/>
      <c r="S5" s="443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7"/>
    </row>
    <row r="6" spans="1:40" ht="9" customHeight="1">
      <c r="B6" s="209"/>
      <c r="C6" s="210"/>
      <c r="D6" s="211"/>
      <c r="E6" s="212"/>
      <c r="F6" s="207"/>
      <c r="G6" s="281"/>
      <c r="H6" s="213"/>
      <c r="I6" s="294"/>
      <c r="J6" s="214"/>
      <c r="K6" s="303"/>
      <c r="L6" s="214"/>
      <c r="M6" s="346"/>
      <c r="N6" s="40"/>
      <c r="O6" s="40"/>
      <c r="P6" s="38"/>
      <c r="Q6" s="38"/>
      <c r="R6" s="42"/>
      <c r="S6" s="42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17"/>
    </row>
    <row r="7" spans="1:40">
      <c r="B7" s="215" t="s">
        <v>40</v>
      </c>
      <c r="C7" s="216"/>
      <c r="D7" s="217"/>
      <c r="E7" s="218"/>
      <c r="F7" s="207"/>
      <c r="G7" s="282"/>
      <c r="H7" s="219"/>
      <c r="I7" s="295"/>
      <c r="J7" s="219"/>
      <c r="K7" s="282"/>
      <c r="L7" s="219"/>
      <c r="M7" s="347"/>
      <c r="N7" s="41"/>
      <c r="O7" s="46"/>
      <c r="P7" s="37"/>
      <c r="Q7" s="37"/>
      <c r="R7" s="42"/>
      <c r="S7" s="42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17"/>
    </row>
    <row r="8" spans="1:40" s="141" customFormat="1" ht="13.8">
      <c r="B8" s="142" t="s">
        <v>29</v>
      </c>
      <c r="C8" s="143"/>
      <c r="D8" s="144"/>
      <c r="E8" s="145"/>
      <c r="F8" s="207"/>
      <c r="G8" s="283"/>
      <c r="H8" s="147"/>
      <c r="I8" s="296"/>
      <c r="J8" s="148"/>
      <c r="K8" s="304"/>
      <c r="L8" s="146"/>
      <c r="M8" s="147"/>
      <c r="N8" s="267"/>
      <c r="O8" s="149"/>
      <c r="P8" s="150"/>
      <c r="Q8" s="151"/>
      <c r="R8" s="151"/>
      <c r="S8" s="152"/>
      <c r="T8" s="152"/>
      <c r="U8" s="150"/>
      <c r="V8" s="151"/>
      <c r="W8" s="151"/>
      <c r="X8" s="152"/>
      <c r="Y8" s="152"/>
      <c r="Z8" s="150"/>
      <c r="AA8" s="151"/>
      <c r="AB8" s="151"/>
      <c r="AC8" s="152"/>
      <c r="AD8" s="152"/>
      <c r="AE8" s="150"/>
      <c r="AF8" s="151"/>
      <c r="AG8" s="151"/>
      <c r="AH8" s="152"/>
      <c r="AI8" s="152"/>
      <c r="AJ8" s="150"/>
      <c r="AK8" s="151"/>
      <c r="AL8" s="151"/>
      <c r="AM8" s="152"/>
      <c r="AN8" s="152"/>
    </row>
    <row r="9" spans="1:40" s="17" customFormat="1" ht="18" customHeight="1">
      <c r="B9" s="378" t="s">
        <v>76</v>
      </c>
      <c r="C9" s="220"/>
      <c r="D9" s="221"/>
      <c r="E9" s="222" t="s">
        <v>21</v>
      </c>
      <c r="F9" s="207"/>
      <c r="G9" s="284"/>
      <c r="H9" s="223">
        <f>G9*D9</f>
        <v>0</v>
      </c>
      <c r="I9" s="297">
        <v>0</v>
      </c>
      <c r="J9" s="223">
        <f>D9*I9</f>
        <v>0</v>
      </c>
      <c r="K9" s="305"/>
      <c r="L9" s="223">
        <f>K9*D9</f>
        <v>0</v>
      </c>
      <c r="M9" s="349">
        <f>H9+J9+L9</f>
        <v>0</v>
      </c>
      <c r="N9" s="41"/>
      <c r="O9" s="56"/>
      <c r="P9" s="57"/>
      <c r="Q9" s="57"/>
      <c r="R9" s="58"/>
      <c r="S9" s="57"/>
      <c r="T9" s="60"/>
      <c r="U9" s="57"/>
      <c r="V9" s="57"/>
      <c r="W9" s="61"/>
      <c r="X9" s="58"/>
      <c r="Y9" s="60"/>
      <c r="Z9" s="57"/>
      <c r="AA9" s="57"/>
      <c r="AB9" s="61"/>
      <c r="AC9" s="61"/>
      <c r="AD9" s="60"/>
      <c r="AE9" s="57"/>
      <c r="AF9" s="57"/>
      <c r="AG9" s="61"/>
      <c r="AH9" s="61"/>
      <c r="AI9" s="60"/>
      <c r="AJ9" s="57"/>
      <c r="AK9" s="57"/>
      <c r="AL9" s="61"/>
      <c r="AM9" s="61"/>
    </row>
    <row r="10" spans="1:40" s="141" customFormat="1" ht="13.8">
      <c r="B10" s="142" t="s">
        <v>16</v>
      </c>
      <c r="C10" s="143"/>
      <c r="D10" s="144"/>
      <c r="E10" s="145"/>
      <c r="F10" s="207"/>
      <c r="G10" s="283"/>
      <c r="H10" s="147"/>
      <c r="I10" s="296"/>
      <c r="J10" s="148"/>
      <c r="K10" s="304"/>
      <c r="L10" s="146"/>
      <c r="M10" s="147"/>
      <c r="N10" s="267"/>
      <c r="O10" s="149"/>
      <c r="P10" s="150"/>
      <c r="Q10" s="151"/>
      <c r="R10" s="151"/>
      <c r="S10" s="152"/>
      <c r="T10" s="152"/>
      <c r="U10" s="150"/>
      <c r="V10" s="151"/>
      <c r="W10" s="151"/>
      <c r="X10" s="152"/>
      <c r="Y10" s="152"/>
      <c r="Z10" s="150"/>
      <c r="AA10" s="151"/>
      <c r="AB10" s="151"/>
      <c r="AC10" s="152"/>
      <c r="AD10" s="152"/>
      <c r="AE10" s="150"/>
      <c r="AF10" s="151"/>
      <c r="AG10" s="151"/>
      <c r="AH10" s="152"/>
      <c r="AI10" s="152"/>
      <c r="AJ10" s="150"/>
      <c r="AK10" s="151"/>
      <c r="AL10" s="151"/>
      <c r="AM10" s="152"/>
      <c r="AN10" s="152"/>
    </row>
    <row r="11" spans="1:40" s="17" customFormat="1" ht="18" customHeight="1">
      <c r="B11" s="378" t="s">
        <v>77</v>
      </c>
      <c r="C11" s="220"/>
      <c r="D11" s="221"/>
      <c r="E11" s="222" t="s">
        <v>17</v>
      </c>
      <c r="F11" s="207"/>
      <c r="G11" s="285">
        <v>0</v>
      </c>
      <c r="H11" s="223">
        <f t="shared" ref="H11:H17" si="0">G11*D11</f>
        <v>0</v>
      </c>
      <c r="I11" s="298"/>
      <c r="J11" s="223">
        <f>D11*I11</f>
        <v>0</v>
      </c>
      <c r="K11" s="306">
        <v>0</v>
      </c>
      <c r="L11" s="223">
        <f t="shared" ref="L11:L17" si="1">K11*D11</f>
        <v>0</v>
      </c>
      <c r="M11" s="349">
        <f t="shared" ref="M11:M17" si="2">H11+J11+L11</f>
        <v>0</v>
      </c>
      <c r="N11" s="41"/>
      <c r="O11" s="56"/>
      <c r="P11" s="57"/>
      <c r="Q11" s="57"/>
      <c r="R11" s="58"/>
      <c r="S11" s="59"/>
      <c r="T11" s="60"/>
      <c r="U11" s="57"/>
      <c r="V11" s="57"/>
      <c r="W11" s="58"/>
      <c r="X11" s="59"/>
      <c r="Y11" s="60"/>
      <c r="Z11" s="57"/>
      <c r="AA11" s="57"/>
      <c r="AB11" s="58"/>
      <c r="AC11" s="59"/>
      <c r="AD11" s="60"/>
      <c r="AE11" s="57"/>
      <c r="AF11" s="57"/>
      <c r="AG11" s="58"/>
      <c r="AH11" s="59"/>
      <c r="AI11" s="60"/>
      <c r="AJ11" s="57"/>
      <c r="AK11" s="57"/>
      <c r="AL11" s="58"/>
      <c r="AM11" s="59"/>
    </row>
    <row r="12" spans="1:40" s="262" customFormat="1" ht="18" customHeight="1">
      <c r="B12" s="379" t="s">
        <v>78</v>
      </c>
      <c r="C12" s="220"/>
      <c r="D12" s="221"/>
      <c r="E12" s="263" t="s">
        <v>17</v>
      </c>
      <c r="F12" s="207"/>
      <c r="G12" s="284"/>
      <c r="H12" s="223">
        <f>G12*D12</f>
        <v>0</v>
      </c>
      <c r="I12" s="298"/>
      <c r="J12" s="223">
        <f>D12*I12</f>
        <v>0</v>
      </c>
      <c r="K12" s="305"/>
      <c r="L12" s="223">
        <f>K12*D12</f>
        <v>0</v>
      </c>
      <c r="M12" s="349">
        <f>H12+J12+L12</f>
        <v>0</v>
      </c>
      <c r="N12" s="41"/>
      <c r="O12" s="56"/>
      <c r="P12" s="264"/>
      <c r="Q12" s="264"/>
      <c r="R12" s="265"/>
      <c r="S12" s="266"/>
      <c r="T12" s="60"/>
      <c r="U12" s="264"/>
      <c r="V12" s="264"/>
      <c r="W12" s="265"/>
      <c r="X12" s="266"/>
      <c r="Y12" s="60"/>
      <c r="Z12" s="264"/>
      <c r="AA12" s="264"/>
      <c r="AB12" s="265"/>
      <c r="AC12" s="266"/>
      <c r="AD12" s="60"/>
      <c r="AE12" s="264"/>
      <c r="AF12" s="264"/>
      <c r="AG12" s="265"/>
      <c r="AH12" s="266"/>
      <c r="AI12" s="60"/>
      <c r="AJ12" s="264"/>
      <c r="AK12" s="264"/>
      <c r="AL12" s="265"/>
      <c r="AM12" s="266"/>
    </row>
    <row r="13" spans="1:40" s="141" customFormat="1" ht="13.8">
      <c r="B13" s="142" t="s">
        <v>19</v>
      </c>
      <c r="C13" s="143"/>
      <c r="D13" s="144"/>
      <c r="E13" s="145"/>
      <c r="F13" s="207"/>
      <c r="G13" s="283"/>
      <c r="H13" s="147"/>
      <c r="I13" s="296"/>
      <c r="J13" s="148"/>
      <c r="K13" s="304"/>
      <c r="L13" s="146"/>
      <c r="M13" s="147"/>
      <c r="N13" s="267"/>
      <c r="O13" s="149"/>
      <c r="P13" s="150"/>
      <c r="Q13" s="151"/>
      <c r="R13" s="151"/>
      <c r="S13" s="152"/>
      <c r="T13" s="152"/>
      <c r="U13" s="150"/>
      <c r="V13" s="151"/>
      <c r="W13" s="151"/>
      <c r="X13" s="152"/>
      <c r="Y13" s="152"/>
      <c r="Z13" s="150"/>
      <c r="AA13" s="151"/>
      <c r="AB13" s="151"/>
      <c r="AC13" s="152"/>
      <c r="AD13" s="152"/>
      <c r="AE13" s="150"/>
      <c r="AF13" s="151"/>
      <c r="AG13" s="151"/>
      <c r="AH13" s="152"/>
      <c r="AI13" s="152"/>
      <c r="AJ13" s="150"/>
      <c r="AK13" s="151"/>
      <c r="AL13" s="151"/>
      <c r="AM13" s="152"/>
      <c r="AN13" s="152"/>
    </row>
    <row r="14" spans="1:40" s="17" customFormat="1" ht="18" customHeight="1">
      <c r="B14" s="378" t="s">
        <v>75</v>
      </c>
      <c r="C14" s="220"/>
      <c r="D14" s="221"/>
      <c r="E14" s="222" t="s">
        <v>17</v>
      </c>
      <c r="F14" s="207"/>
      <c r="G14" s="284"/>
      <c r="H14" s="223">
        <f t="shared" si="0"/>
        <v>0</v>
      </c>
      <c r="I14" s="298"/>
      <c r="J14" s="223">
        <f t="shared" ref="J14:J17" si="3">D14*I14</f>
        <v>0</v>
      </c>
      <c r="K14" s="306">
        <v>0</v>
      </c>
      <c r="L14" s="223">
        <f t="shared" si="1"/>
        <v>0</v>
      </c>
      <c r="M14" s="349">
        <f>H14+J14+L14</f>
        <v>0</v>
      </c>
      <c r="N14" s="41"/>
      <c r="O14" s="56"/>
      <c r="P14" s="57"/>
      <c r="Q14" s="57"/>
      <c r="R14" s="58"/>
      <c r="S14" s="57"/>
      <c r="T14" s="60"/>
      <c r="U14" s="57"/>
      <c r="V14" s="57"/>
      <c r="W14" s="61"/>
      <c r="X14" s="58"/>
      <c r="Y14" s="60"/>
      <c r="Z14" s="57"/>
      <c r="AA14" s="57"/>
      <c r="AB14" s="61"/>
      <c r="AC14" s="61"/>
      <c r="AD14" s="60"/>
      <c r="AE14" s="57"/>
      <c r="AF14" s="57"/>
      <c r="AG14" s="61"/>
      <c r="AH14" s="61"/>
      <c r="AI14" s="60"/>
      <c r="AJ14" s="57"/>
      <c r="AK14" s="57"/>
      <c r="AL14" s="61"/>
      <c r="AM14" s="61"/>
    </row>
    <row r="15" spans="1:40" s="17" customFormat="1" ht="18" customHeight="1">
      <c r="B15" s="378" t="s">
        <v>41</v>
      </c>
      <c r="C15" s="220"/>
      <c r="D15" s="221"/>
      <c r="E15" s="222" t="s">
        <v>21</v>
      </c>
      <c r="F15" s="207"/>
      <c r="G15" s="285">
        <v>0</v>
      </c>
      <c r="H15" s="223">
        <f t="shared" si="0"/>
        <v>0</v>
      </c>
      <c r="I15" s="298"/>
      <c r="J15" s="223">
        <f t="shared" si="3"/>
        <v>0</v>
      </c>
      <c r="K15" s="306">
        <v>0</v>
      </c>
      <c r="L15" s="224"/>
      <c r="M15" s="349">
        <f>H15+J15+L15</f>
        <v>0</v>
      </c>
      <c r="N15" s="41"/>
      <c r="O15" s="56"/>
      <c r="P15" s="57"/>
      <c r="Q15" s="57"/>
      <c r="R15" s="58"/>
      <c r="S15" s="57"/>
      <c r="T15" s="60"/>
      <c r="U15" s="57"/>
      <c r="V15" s="57"/>
      <c r="W15" s="61"/>
      <c r="X15" s="58"/>
      <c r="Y15" s="60"/>
      <c r="Z15" s="57"/>
      <c r="AA15" s="57"/>
      <c r="AB15" s="61"/>
      <c r="AC15" s="61"/>
      <c r="AD15" s="60"/>
      <c r="AE15" s="57"/>
      <c r="AF15" s="57"/>
      <c r="AG15" s="61"/>
      <c r="AH15" s="61"/>
      <c r="AI15" s="60"/>
      <c r="AJ15" s="57"/>
      <c r="AK15" s="57"/>
      <c r="AL15" s="61"/>
      <c r="AM15" s="61"/>
    </row>
    <row r="16" spans="1:40" s="17" customFormat="1" ht="18" customHeight="1">
      <c r="B16" s="378" t="s">
        <v>85</v>
      </c>
      <c r="C16" s="220"/>
      <c r="D16" s="221"/>
      <c r="E16" s="222" t="s">
        <v>21</v>
      </c>
      <c r="F16" s="207"/>
      <c r="G16" s="284"/>
      <c r="H16" s="223">
        <f t="shared" si="0"/>
        <v>0</v>
      </c>
      <c r="I16" s="297">
        <v>0</v>
      </c>
      <c r="J16" s="223">
        <f t="shared" si="3"/>
        <v>0</v>
      </c>
      <c r="K16" s="305"/>
      <c r="L16" s="223">
        <f t="shared" si="1"/>
        <v>0</v>
      </c>
      <c r="M16" s="349">
        <f t="shared" si="2"/>
        <v>0</v>
      </c>
      <c r="N16" s="41"/>
      <c r="O16" s="56"/>
      <c r="P16" s="57"/>
      <c r="Q16" s="57"/>
      <c r="R16" s="58"/>
      <c r="S16" s="57"/>
      <c r="T16" s="60"/>
      <c r="U16" s="57"/>
      <c r="V16" s="57"/>
      <c r="W16" s="61"/>
      <c r="X16" s="58"/>
      <c r="Y16" s="60"/>
      <c r="Z16" s="57"/>
      <c r="AA16" s="57"/>
      <c r="AB16" s="61"/>
      <c r="AC16" s="61"/>
      <c r="AD16" s="60"/>
      <c r="AE16" s="57"/>
      <c r="AF16" s="57"/>
      <c r="AG16" s="61"/>
      <c r="AH16" s="61"/>
      <c r="AI16" s="60"/>
      <c r="AJ16" s="57"/>
      <c r="AK16" s="57"/>
      <c r="AL16" s="61"/>
      <c r="AM16" s="61"/>
    </row>
    <row r="17" spans="1:40" s="17" customFormat="1" ht="18" customHeight="1" thickBot="1">
      <c r="B17" s="378" t="s">
        <v>42</v>
      </c>
      <c r="C17" s="220"/>
      <c r="D17" s="221"/>
      <c r="E17" s="222" t="s">
        <v>17</v>
      </c>
      <c r="F17" s="207"/>
      <c r="G17" s="284"/>
      <c r="H17" s="223">
        <f t="shared" si="0"/>
        <v>0</v>
      </c>
      <c r="I17" s="297">
        <v>0</v>
      </c>
      <c r="J17" s="223">
        <f t="shared" si="3"/>
        <v>0</v>
      </c>
      <c r="K17" s="306">
        <v>0</v>
      </c>
      <c r="L17" s="223">
        <f t="shared" si="1"/>
        <v>0</v>
      </c>
      <c r="M17" s="349">
        <f t="shared" si="2"/>
        <v>0</v>
      </c>
      <c r="N17" s="41"/>
      <c r="O17" s="56"/>
      <c r="P17" s="57"/>
      <c r="Q17" s="57"/>
      <c r="R17" s="58"/>
      <c r="S17" s="57"/>
      <c r="T17" s="60"/>
      <c r="U17" s="57"/>
      <c r="V17" s="57"/>
      <c r="W17" s="61"/>
      <c r="X17" s="58"/>
      <c r="Y17" s="60"/>
      <c r="Z17" s="57"/>
      <c r="AA17" s="57"/>
      <c r="AB17" s="61"/>
      <c r="AC17" s="61"/>
      <c r="AD17" s="60"/>
      <c r="AE17" s="57"/>
      <c r="AF17" s="57"/>
      <c r="AG17" s="61"/>
      <c r="AH17" s="61"/>
      <c r="AI17" s="60"/>
      <c r="AJ17" s="57"/>
      <c r="AK17" s="57"/>
      <c r="AL17" s="61"/>
      <c r="AM17" s="61"/>
    </row>
    <row r="18" spans="1:40" s="12" customFormat="1" ht="18" customHeight="1" thickTop="1" thickBot="1">
      <c r="B18" s="225" t="s">
        <v>43</v>
      </c>
      <c r="C18" s="226"/>
      <c r="D18" s="227"/>
      <c r="E18" s="228"/>
      <c r="F18" s="207"/>
      <c r="G18" s="286"/>
      <c r="H18" s="229">
        <f>SUM(H9:H17)</f>
        <v>0</v>
      </c>
      <c r="I18" s="286"/>
      <c r="J18" s="229">
        <f>SUM(J9:J17)</f>
        <v>0</v>
      </c>
      <c r="K18" s="307"/>
      <c r="L18" s="229">
        <f>SUM(L9:L17)</f>
        <v>0</v>
      </c>
      <c r="M18" s="229">
        <f>SUM(M9:M17)</f>
        <v>0</v>
      </c>
      <c r="N18" s="171"/>
      <c r="O18" s="56"/>
      <c r="P18" s="57"/>
      <c r="Q18" s="57"/>
      <c r="R18" s="58"/>
      <c r="S18" s="57"/>
      <c r="T18" s="60"/>
      <c r="U18" s="57"/>
      <c r="V18" s="57"/>
      <c r="W18" s="58"/>
      <c r="X18" s="59"/>
      <c r="Y18" s="60"/>
      <c r="Z18" s="57"/>
      <c r="AA18" s="57"/>
      <c r="AB18" s="58"/>
      <c r="AC18" s="59"/>
      <c r="AD18" s="60"/>
      <c r="AE18" s="57"/>
      <c r="AF18" s="57"/>
      <c r="AG18" s="58"/>
      <c r="AH18" s="59"/>
      <c r="AI18" s="60"/>
      <c r="AJ18" s="57"/>
      <c r="AK18" s="57"/>
      <c r="AL18" s="58"/>
      <c r="AM18" s="59"/>
    </row>
    <row r="19" spans="1:40" s="17" customFormat="1" ht="13.8">
      <c r="B19" s="230"/>
      <c r="C19" s="220"/>
      <c r="D19" s="231"/>
      <c r="E19" s="232"/>
      <c r="F19" s="207"/>
      <c r="G19" s="285"/>
      <c r="H19" s="223"/>
      <c r="I19" s="297"/>
      <c r="J19" s="223"/>
      <c r="K19" s="285"/>
      <c r="L19" s="223"/>
      <c r="M19" s="349"/>
      <c r="N19" s="41"/>
      <c r="O19" s="56"/>
      <c r="P19" s="57"/>
      <c r="Q19" s="57"/>
      <c r="R19" s="58"/>
      <c r="S19" s="57"/>
      <c r="T19" s="60"/>
      <c r="U19" s="57"/>
      <c r="V19" s="57"/>
      <c r="W19" s="61"/>
      <c r="X19" s="58"/>
      <c r="Y19" s="60"/>
      <c r="Z19" s="57"/>
      <c r="AA19" s="57"/>
      <c r="AB19" s="61"/>
      <c r="AC19" s="61"/>
      <c r="AD19" s="60"/>
      <c r="AE19" s="57"/>
      <c r="AF19" s="57"/>
      <c r="AG19" s="61"/>
      <c r="AH19" s="61"/>
      <c r="AI19" s="60"/>
      <c r="AJ19" s="57"/>
      <c r="AK19" s="57"/>
      <c r="AL19" s="61"/>
      <c r="AM19" s="61"/>
    </row>
    <row r="20" spans="1:40" ht="29.25" customHeight="1">
      <c r="B20" s="215" t="s">
        <v>44</v>
      </c>
      <c r="C20" s="216"/>
      <c r="D20" s="217"/>
      <c r="E20" s="218"/>
      <c r="F20" s="207"/>
      <c r="G20" s="282"/>
      <c r="H20" s="219"/>
      <c r="I20" s="295"/>
      <c r="J20" s="219"/>
      <c r="K20" s="282"/>
      <c r="L20" s="219"/>
      <c r="M20" s="347"/>
      <c r="N20" s="41"/>
      <c r="O20" s="46"/>
      <c r="P20" s="37"/>
      <c r="Q20" s="37"/>
      <c r="R20" s="42"/>
      <c r="S20" s="42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17"/>
    </row>
    <row r="21" spans="1:40" s="141" customFormat="1" ht="13.8">
      <c r="B21" s="142" t="s">
        <v>29</v>
      </c>
      <c r="C21" s="143"/>
      <c r="D21" s="144"/>
      <c r="E21" s="145"/>
      <c r="F21" s="207"/>
      <c r="G21" s="283"/>
      <c r="H21" s="147"/>
      <c r="I21" s="296"/>
      <c r="J21" s="148"/>
      <c r="K21" s="304"/>
      <c r="L21" s="146"/>
      <c r="M21" s="147"/>
      <c r="N21" s="267"/>
      <c r="O21" s="149"/>
      <c r="P21" s="150"/>
      <c r="Q21" s="151"/>
      <c r="R21" s="151"/>
      <c r="S21" s="152"/>
      <c r="T21" s="152"/>
      <c r="U21" s="150"/>
      <c r="V21" s="151"/>
      <c r="W21" s="151"/>
      <c r="X21" s="152"/>
      <c r="Y21" s="152"/>
      <c r="Z21" s="150"/>
      <c r="AA21" s="151"/>
      <c r="AB21" s="151"/>
      <c r="AC21" s="152"/>
      <c r="AD21" s="152"/>
      <c r="AE21" s="150"/>
      <c r="AF21" s="151"/>
      <c r="AG21" s="151"/>
      <c r="AH21" s="152"/>
      <c r="AI21" s="152"/>
      <c r="AJ21" s="150"/>
      <c r="AK21" s="151"/>
      <c r="AL21" s="151"/>
      <c r="AM21" s="152"/>
      <c r="AN21" s="152"/>
    </row>
    <row r="22" spans="1:40" s="17" customFormat="1" ht="18" customHeight="1">
      <c r="A22" s="134"/>
      <c r="B22" s="378" t="s">
        <v>79</v>
      </c>
      <c r="C22" s="220"/>
      <c r="D22" s="221"/>
      <c r="E22" s="233" t="s">
        <v>21</v>
      </c>
      <c r="F22" s="207"/>
      <c r="G22" s="284"/>
      <c r="H22" s="223">
        <f>G22*D22</f>
        <v>0</v>
      </c>
      <c r="I22" s="297">
        <v>0</v>
      </c>
      <c r="J22" s="223">
        <f>D22*I22</f>
        <v>0</v>
      </c>
      <c r="K22" s="305"/>
      <c r="L22" s="223">
        <f>K22*D22</f>
        <v>0</v>
      </c>
      <c r="M22" s="349">
        <f>H22+J22+L22</f>
        <v>0</v>
      </c>
      <c r="N22" s="41"/>
      <c r="O22" s="56"/>
      <c r="P22" s="57"/>
      <c r="Q22" s="57"/>
      <c r="R22" s="58"/>
      <c r="S22" s="57"/>
      <c r="T22" s="60"/>
      <c r="U22" s="57"/>
      <c r="V22" s="57"/>
      <c r="W22" s="61"/>
      <c r="X22" s="58"/>
      <c r="Y22" s="60"/>
      <c r="Z22" s="57"/>
      <c r="AA22" s="57"/>
      <c r="AB22" s="61"/>
      <c r="AC22" s="61"/>
      <c r="AD22" s="60"/>
      <c r="AE22" s="57"/>
      <c r="AF22" s="57"/>
      <c r="AG22" s="61"/>
      <c r="AH22" s="61"/>
      <c r="AI22" s="60"/>
      <c r="AJ22" s="57"/>
      <c r="AK22" s="57"/>
      <c r="AL22" s="61"/>
      <c r="AM22" s="61"/>
    </row>
    <row r="23" spans="1:40" s="141" customFormat="1" ht="13.8">
      <c r="B23" s="142" t="s">
        <v>19</v>
      </c>
      <c r="C23" s="143"/>
      <c r="D23" s="144"/>
      <c r="E23" s="145"/>
      <c r="F23" s="207"/>
      <c r="G23" s="283"/>
      <c r="H23" s="147"/>
      <c r="I23" s="296"/>
      <c r="J23" s="148"/>
      <c r="K23" s="304"/>
      <c r="L23" s="146"/>
      <c r="M23" s="147"/>
      <c r="N23" s="267"/>
      <c r="O23" s="149"/>
      <c r="P23" s="150"/>
      <c r="Q23" s="151"/>
      <c r="R23" s="151"/>
      <c r="S23" s="152"/>
      <c r="T23" s="152"/>
      <c r="U23" s="150"/>
      <c r="V23" s="151"/>
      <c r="W23" s="151"/>
      <c r="X23" s="152"/>
      <c r="Y23" s="152"/>
      <c r="Z23" s="150"/>
      <c r="AA23" s="151"/>
      <c r="AB23" s="151"/>
      <c r="AC23" s="152"/>
      <c r="AD23" s="152"/>
      <c r="AE23" s="150"/>
      <c r="AF23" s="151"/>
      <c r="AG23" s="151"/>
      <c r="AH23" s="152"/>
      <c r="AI23" s="152"/>
      <c r="AJ23" s="150"/>
      <c r="AK23" s="151"/>
      <c r="AL23" s="151"/>
      <c r="AM23" s="152"/>
      <c r="AN23" s="152"/>
    </row>
    <row r="24" spans="1:40" s="17" customFormat="1" ht="18" customHeight="1">
      <c r="A24" s="134"/>
      <c r="B24" s="378" t="s">
        <v>80</v>
      </c>
      <c r="C24" s="220"/>
      <c r="D24" s="221"/>
      <c r="E24" s="233" t="s">
        <v>17</v>
      </c>
      <c r="F24" s="207"/>
      <c r="G24" s="284"/>
      <c r="H24" s="223">
        <f>G24*D24</f>
        <v>0</v>
      </c>
      <c r="I24" s="298"/>
      <c r="J24" s="223">
        <f>D24*I24</f>
        <v>0</v>
      </c>
      <c r="K24" s="306">
        <v>0</v>
      </c>
      <c r="L24" s="223">
        <f>K24*D24</f>
        <v>0</v>
      </c>
      <c r="M24" s="349">
        <f>H24+J24+L24</f>
        <v>0</v>
      </c>
      <c r="N24" s="41"/>
      <c r="O24" s="56"/>
      <c r="P24" s="57"/>
      <c r="Q24" s="57"/>
      <c r="R24" s="58"/>
      <c r="S24" s="59"/>
      <c r="T24" s="60"/>
      <c r="U24" s="57"/>
      <c r="V24" s="57"/>
      <c r="W24" s="58"/>
      <c r="X24" s="59"/>
      <c r="Y24" s="60"/>
      <c r="Z24" s="57"/>
      <c r="AA24" s="57"/>
      <c r="AB24" s="58"/>
      <c r="AC24" s="59"/>
      <c r="AD24" s="60"/>
      <c r="AE24" s="57"/>
      <c r="AF24" s="57"/>
      <c r="AG24" s="58"/>
      <c r="AH24" s="59"/>
      <c r="AI24" s="60"/>
      <c r="AJ24" s="57"/>
      <c r="AK24" s="57"/>
      <c r="AL24" s="58"/>
      <c r="AM24" s="59"/>
    </row>
    <row r="25" spans="1:40" s="17" customFormat="1" ht="18" customHeight="1">
      <c r="A25" s="134"/>
      <c r="B25" s="378" t="s">
        <v>41</v>
      </c>
      <c r="C25" s="220"/>
      <c r="D25" s="221"/>
      <c r="E25" s="233" t="s">
        <v>21</v>
      </c>
      <c r="F25" s="207"/>
      <c r="G25" s="285">
        <v>0</v>
      </c>
      <c r="H25" s="223">
        <f>G25*D25</f>
        <v>0</v>
      </c>
      <c r="I25" s="298"/>
      <c r="J25" s="223">
        <f>D25*I25</f>
        <v>0</v>
      </c>
      <c r="K25" s="306">
        <v>0</v>
      </c>
      <c r="L25" s="224"/>
      <c r="M25" s="349">
        <f>H25+J25+L25</f>
        <v>0</v>
      </c>
      <c r="N25" s="41"/>
      <c r="O25" s="56"/>
      <c r="P25" s="57"/>
      <c r="Q25" s="57"/>
      <c r="R25" s="58"/>
      <c r="S25" s="57"/>
      <c r="T25" s="60"/>
      <c r="U25" s="57"/>
      <c r="V25" s="57"/>
      <c r="W25" s="61"/>
      <c r="X25" s="58"/>
      <c r="Y25" s="60"/>
      <c r="Z25" s="57"/>
      <c r="AA25" s="57"/>
      <c r="AB25" s="61"/>
      <c r="AC25" s="61"/>
      <c r="AD25" s="60"/>
      <c r="AE25" s="57"/>
      <c r="AF25" s="57"/>
      <c r="AG25" s="61"/>
      <c r="AH25" s="61"/>
      <c r="AI25" s="60"/>
      <c r="AJ25" s="57"/>
      <c r="AK25" s="57"/>
      <c r="AL25" s="61"/>
      <c r="AM25" s="61"/>
    </row>
    <row r="26" spans="1:40" s="17" customFormat="1" ht="18" customHeight="1">
      <c r="A26" s="134"/>
      <c r="B26" s="378" t="s">
        <v>85</v>
      </c>
      <c r="C26" s="220"/>
      <c r="D26" s="221"/>
      <c r="E26" s="233" t="s">
        <v>21</v>
      </c>
      <c r="F26" s="207"/>
      <c r="G26" s="284"/>
      <c r="H26" s="223">
        <f>G26*D26</f>
        <v>0</v>
      </c>
      <c r="I26" s="297">
        <v>0</v>
      </c>
      <c r="J26" s="223">
        <f>D26*I26</f>
        <v>0</v>
      </c>
      <c r="K26" s="305"/>
      <c r="L26" s="223">
        <f>K26*D26</f>
        <v>0</v>
      </c>
      <c r="M26" s="349">
        <f>H26+J26+L26</f>
        <v>0</v>
      </c>
      <c r="N26" s="41"/>
      <c r="O26" s="56"/>
      <c r="P26" s="57"/>
      <c r="Q26" s="57"/>
      <c r="R26" s="58"/>
      <c r="S26" s="57"/>
      <c r="T26" s="60"/>
      <c r="U26" s="57"/>
      <c r="V26" s="57"/>
      <c r="W26" s="61"/>
      <c r="X26" s="58"/>
      <c r="Y26" s="60"/>
      <c r="Z26" s="57"/>
      <c r="AA26" s="57"/>
      <c r="AB26" s="61"/>
      <c r="AC26" s="61"/>
      <c r="AD26" s="60"/>
      <c r="AE26" s="57"/>
      <c r="AF26" s="57"/>
      <c r="AG26" s="61"/>
      <c r="AH26" s="61"/>
      <c r="AI26" s="60"/>
      <c r="AJ26" s="57"/>
      <c r="AK26" s="57"/>
      <c r="AL26" s="61"/>
      <c r="AM26" s="61"/>
    </row>
    <row r="27" spans="1:40" s="17" customFormat="1" ht="18" customHeight="1" thickBot="1">
      <c r="A27" s="134"/>
      <c r="B27" s="378" t="s">
        <v>42</v>
      </c>
      <c r="C27" s="220"/>
      <c r="D27" s="221"/>
      <c r="E27" s="233" t="s">
        <v>17</v>
      </c>
      <c r="F27" s="207"/>
      <c r="G27" s="284"/>
      <c r="H27" s="223">
        <f>G27*D27</f>
        <v>0</v>
      </c>
      <c r="I27" s="297">
        <v>0</v>
      </c>
      <c r="J27" s="223">
        <f>D27*I27</f>
        <v>0</v>
      </c>
      <c r="K27" s="306">
        <v>0</v>
      </c>
      <c r="L27" s="223">
        <f>K27*D27</f>
        <v>0</v>
      </c>
      <c r="M27" s="349">
        <f>H27+J27+L27</f>
        <v>0</v>
      </c>
      <c r="N27" s="41"/>
      <c r="O27" s="56"/>
      <c r="P27" s="57"/>
      <c r="Q27" s="57"/>
      <c r="R27" s="58"/>
      <c r="S27" s="57"/>
      <c r="T27" s="60"/>
      <c r="U27" s="57"/>
      <c r="V27" s="57"/>
      <c r="W27" s="61"/>
      <c r="X27" s="58"/>
      <c r="Y27" s="60"/>
      <c r="Z27" s="57"/>
      <c r="AA27" s="57"/>
      <c r="AB27" s="61"/>
      <c r="AC27" s="61"/>
      <c r="AD27" s="60"/>
      <c r="AE27" s="57"/>
      <c r="AF27" s="57"/>
      <c r="AG27" s="61"/>
      <c r="AH27" s="61"/>
      <c r="AI27" s="60"/>
      <c r="AJ27" s="57"/>
      <c r="AK27" s="57"/>
      <c r="AL27" s="61"/>
      <c r="AM27" s="61"/>
    </row>
    <row r="28" spans="1:40" s="12" customFormat="1" ht="18" customHeight="1" thickTop="1" thickBot="1">
      <c r="B28" s="225" t="s">
        <v>45</v>
      </c>
      <c r="C28" s="226"/>
      <c r="D28" s="227"/>
      <c r="E28" s="228"/>
      <c r="F28" s="207"/>
      <c r="G28" s="286"/>
      <c r="H28" s="229">
        <f>SUM(H22:H27)</f>
        <v>0</v>
      </c>
      <c r="I28" s="286"/>
      <c r="J28" s="229">
        <f>SUM(J22:J27)</f>
        <v>0</v>
      </c>
      <c r="K28" s="307"/>
      <c r="L28" s="229">
        <f>SUM(L22:L27)</f>
        <v>0</v>
      </c>
      <c r="M28" s="229">
        <f>SUM(M22:M27)</f>
        <v>0</v>
      </c>
      <c r="N28" s="171"/>
      <c r="O28" s="56"/>
      <c r="P28" s="57"/>
      <c r="Q28" s="57"/>
      <c r="R28" s="58"/>
      <c r="S28" s="57"/>
      <c r="T28" s="60"/>
      <c r="U28" s="57"/>
      <c r="V28" s="57"/>
      <c r="W28" s="58"/>
      <c r="X28" s="59"/>
      <c r="Y28" s="60"/>
      <c r="Z28" s="57"/>
      <c r="AA28" s="57"/>
      <c r="AB28" s="58"/>
      <c r="AC28" s="59"/>
      <c r="AD28" s="60"/>
      <c r="AE28" s="57"/>
      <c r="AF28" s="57"/>
      <c r="AG28" s="58"/>
      <c r="AH28" s="59"/>
      <c r="AI28" s="60"/>
      <c r="AJ28" s="57"/>
      <c r="AK28" s="57"/>
      <c r="AL28" s="58"/>
      <c r="AM28" s="59"/>
    </row>
    <row r="29" spans="1:40" s="17" customFormat="1" ht="13.8">
      <c r="B29" s="230"/>
      <c r="C29" s="220"/>
      <c r="D29" s="231"/>
      <c r="E29" s="232"/>
      <c r="F29" s="207"/>
      <c r="G29" s="285"/>
      <c r="H29" s="223"/>
      <c r="I29" s="297"/>
      <c r="J29" s="223"/>
      <c r="K29" s="285"/>
      <c r="L29" s="223"/>
      <c r="M29" s="349"/>
      <c r="N29" s="41"/>
      <c r="O29" s="56"/>
      <c r="P29" s="57"/>
      <c r="Q29" s="57"/>
      <c r="R29" s="58"/>
      <c r="S29" s="57"/>
      <c r="T29" s="60"/>
      <c r="U29" s="57"/>
      <c r="V29" s="57"/>
      <c r="W29" s="61"/>
      <c r="X29" s="58"/>
      <c r="Y29" s="60"/>
      <c r="Z29" s="57"/>
      <c r="AA29" s="57"/>
      <c r="AB29" s="61"/>
      <c r="AC29" s="61"/>
      <c r="AD29" s="60"/>
      <c r="AE29" s="57"/>
      <c r="AF29" s="57"/>
      <c r="AG29" s="61"/>
      <c r="AH29" s="61"/>
      <c r="AI29" s="60"/>
      <c r="AJ29" s="57"/>
      <c r="AK29" s="57"/>
      <c r="AL29" s="61"/>
      <c r="AM29" s="61"/>
    </row>
    <row r="30" spans="1:40" ht="29.25" customHeight="1">
      <c r="B30" s="215" t="s">
        <v>46</v>
      </c>
      <c r="C30" s="216"/>
      <c r="D30" s="217"/>
      <c r="E30" s="218"/>
      <c r="F30" s="207"/>
      <c r="G30" s="282"/>
      <c r="H30" s="219"/>
      <c r="I30" s="295"/>
      <c r="J30" s="219"/>
      <c r="K30" s="282"/>
      <c r="L30" s="219"/>
      <c r="M30" s="347"/>
      <c r="N30" s="41"/>
      <c r="O30" s="46"/>
      <c r="P30" s="37"/>
      <c r="Q30" s="37"/>
      <c r="R30" s="42"/>
      <c r="S30" s="42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17"/>
    </row>
    <row r="31" spans="1:40" s="141" customFormat="1" ht="13.8">
      <c r="B31" s="142" t="s">
        <v>29</v>
      </c>
      <c r="C31" s="143"/>
      <c r="D31" s="144"/>
      <c r="E31" s="145"/>
      <c r="F31" s="207"/>
      <c r="G31" s="283"/>
      <c r="H31" s="147"/>
      <c r="I31" s="296"/>
      <c r="J31" s="148"/>
      <c r="K31" s="304"/>
      <c r="L31" s="146"/>
      <c r="M31" s="147"/>
      <c r="N31" s="267"/>
      <c r="O31" s="149"/>
      <c r="P31" s="150"/>
      <c r="Q31" s="151"/>
      <c r="R31" s="151"/>
      <c r="S31" s="152"/>
      <c r="T31" s="152"/>
      <c r="U31" s="150"/>
      <c r="V31" s="151"/>
      <c r="W31" s="151"/>
      <c r="X31" s="152"/>
      <c r="Y31" s="152"/>
      <c r="Z31" s="150"/>
      <c r="AA31" s="151"/>
      <c r="AB31" s="151"/>
      <c r="AC31" s="152"/>
      <c r="AD31" s="152"/>
      <c r="AE31" s="150"/>
      <c r="AF31" s="151"/>
      <c r="AG31" s="151"/>
      <c r="AH31" s="152"/>
      <c r="AI31" s="152"/>
      <c r="AJ31" s="150"/>
      <c r="AK31" s="151"/>
      <c r="AL31" s="151"/>
      <c r="AM31" s="152"/>
      <c r="AN31" s="152"/>
    </row>
    <row r="32" spans="1:40" s="17" customFormat="1" ht="18" customHeight="1">
      <c r="A32" s="134"/>
      <c r="B32" s="378" t="s">
        <v>79</v>
      </c>
      <c r="C32" s="220"/>
      <c r="D32" s="221"/>
      <c r="E32" s="233" t="s">
        <v>21</v>
      </c>
      <c r="F32" s="207"/>
      <c r="G32" s="284"/>
      <c r="H32" s="223">
        <f>G32*D32</f>
        <v>0</v>
      </c>
      <c r="I32" s="297">
        <v>0</v>
      </c>
      <c r="J32" s="223">
        <f>D32*I32</f>
        <v>0</v>
      </c>
      <c r="K32" s="305"/>
      <c r="L32" s="223">
        <f>K32*D32</f>
        <v>0</v>
      </c>
      <c r="M32" s="349">
        <f>H32+J32+L32</f>
        <v>0</v>
      </c>
      <c r="N32" s="41"/>
      <c r="O32" s="56"/>
      <c r="P32" s="57"/>
      <c r="Q32" s="57"/>
      <c r="R32" s="58"/>
      <c r="S32" s="57"/>
      <c r="T32" s="60"/>
      <c r="U32" s="57"/>
      <c r="V32" s="57"/>
      <c r="W32" s="61"/>
      <c r="X32" s="58"/>
      <c r="Y32" s="60"/>
      <c r="Z32" s="57"/>
      <c r="AA32" s="57"/>
      <c r="AB32" s="61"/>
      <c r="AC32" s="61"/>
      <c r="AD32" s="60"/>
      <c r="AE32" s="57"/>
      <c r="AF32" s="57"/>
      <c r="AG32" s="61"/>
      <c r="AH32" s="61"/>
      <c r="AI32" s="60"/>
      <c r="AJ32" s="57"/>
      <c r="AK32" s="57"/>
      <c r="AL32" s="61"/>
      <c r="AM32" s="61"/>
    </row>
    <row r="33" spans="1:40" s="141" customFormat="1" ht="13.8">
      <c r="B33" s="142" t="s">
        <v>19</v>
      </c>
      <c r="C33" s="143"/>
      <c r="D33" s="144"/>
      <c r="E33" s="145"/>
      <c r="F33" s="207"/>
      <c r="G33" s="283"/>
      <c r="H33" s="147"/>
      <c r="I33" s="296"/>
      <c r="J33" s="148"/>
      <c r="K33" s="304"/>
      <c r="L33" s="146"/>
      <c r="M33" s="147"/>
      <c r="N33" s="267"/>
      <c r="O33" s="149"/>
      <c r="P33" s="150"/>
      <c r="Q33" s="151"/>
      <c r="R33" s="151"/>
      <c r="S33" s="152"/>
      <c r="T33" s="152"/>
      <c r="U33" s="150"/>
      <c r="V33" s="151"/>
      <c r="W33" s="151"/>
      <c r="X33" s="152"/>
      <c r="Y33" s="152"/>
      <c r="Z33" s="150"/>
      <c r="AA33" s="151"/>
      <c r="AB33" s="151"/>
      <c r="AC33" s="152"/>
      <c r="AD33" s="152"/>
      <c r="AE33" s="150"/>
      <c r="AF33" s="151"/>
      <c r="AG33" s="151"/>
      <c r="AH33" s="152"/>
      <c r="AI33" s="152"/>
      <c r="AJ33" s="150"/>
      <c r="AK33" s="151"/>
      <c r="AL33" s="151"/>
      <c r="AM33" s="152"/>
      <c r="AN33" s="152"/>
    </row>
    <row r="34" spans="1:40" s="17" customFormat="1" ht="18" customHeight="1">
      <c r="A34" s="134"/>
      <c r="B34" s="378" t="s">
        <v>80</v>
      </c>
      <c r="C34" s="220"/>
      <c r="D34" s="221"/>
      <c r="E34" s="233" t="s">
        <v>17</v>
      </c>
      <c r="F34" s="207"/>
      <c r="G34" s="284"/>
      <c r="H34" s="223">
        <f>G34*D34</f>
        <v>0</v>
      </c>
      <c r="I34" s="298"/>
      <c r="J34" s="223">
        <f>D34*I34</f>
        <v>0</v>
      </c>
      <c r="K34" s="306">
        <v>0</v>
      </c>
      <c r="L34" s="223">
        <f>K34*D34</f>
        <v>0</v>
      </c>
      <c r="M34" s="349">
        <f>H34+J34+L34</f>
        <v>0</v>
      </c>
      <c r="N34" s="41"/>
      <c r="O34" s="56"/>
      <c r="P34" s="57"/>
      <c r="Q34" s="57"/>
      <c r="R34" s="58"/>
      <c r="S34" s="59"/>
      <c r="T34" s="60"/>
      <c r="U34" s="57"/>
      <c r="V34" s="57"/>
      <c r="W34" s="58"/>
      <c r="X34" s="59"/>
      <c r="Y34" s="60"/>
      <c r="Z34" s="57"/>
      <c r="AA34" s="57"/>
      <c r="AB34" s="58"/>
      <c r="AC34" s="59"/>
      <c r="AD34" s="60"/>
      <c r="AE34" s="57"/>
      <c r="AF34" s="57"/>
      <c r="AG34" s="58"/>
      <c r="AH34" s="59"/>
      <c r="AI34" s="60"/>
      <c r="AJ34" s="57"/>
      <c r="AK34" s="57"/>
      <c r="AL34" s="58"/>
      <c r="AM34" s="59"/>
    </row>
    <row r="35" spans="1:40" s="17" customFormat="1" ht="18" customHeight="1">
      <c r="A35" s="134"/>
      <c r="B35" s="378" t="s">
        <v>41</v>
      </c>
      <c r="C35" s="220"/>
      <c r="D35" s="221"/>
      <c r="E35" s="233" t="s">
        <v>21</v>
      </c>
      <c r="F35" s="207"/>
      <c r="G35" s="285">
        <v>0</v>
      </c>
      <c r="H35" s="223">
        <f>G35*D35</f>
        <v>0</v>
      </c>
      <c r="I35" s="298"/>
      <c r="J35" s="223">
        <f>D35*I35</f>
        <v>0</v>
      </c>
      <c r="K35" s="306">
        <v>0</v>
      </c>
      <c r="L35" s="224"/>
      <c r="M35" s="349">
        <f>H35+J35+L35</f>
        <v>0</v>
      </c>
      <c r="N35" s="41"/>
      <c r="O35" s="56"/>
      <c r="P35" s="57"/>
      <c r="Q35" s="57"/>
      <c r="R35" s="58"/>
      <c r="S35" s="57"/>
      <c r="T35" s="60"/>
      <c r="U35" s="57"/>
      <c r="V35" s="57"/>
      <c r="W35" s="61"/>
      <c r="X35" s="58"/>
      <c r="Y35" s="60"/>
      <c r="Z35" s="57"/>
      <c r="AA35" s="57"/>
      <c r="AB35" s="61"/>
      <c r="AC35" s="61"/>
      <c r="AD35" s="60"/>
      <c r="AE35" s="57"/>
      <c r="AF35" s="57"/>
      <c r="AG35" s="61"/>
      <c r="AH35" s="61"/>
      <c r="AI35" s="60"/>
      <c r="AJ35" s="57"/>
      <c r="AK35" s="57"/>
      <c r="AL35" s="61"/>
      <c r="AM35" s="61"/>
    </row>
    <row r="36" spans="1:40" s="17" customFormat="1" ht="18" customHeight="1">
      <c r="A36" s="134"/>
      <c r="B36" s="378" t="s">
        <v>85</v>
      </c>
      <c r="C36" s="220"/>
      <c r="D36" s="221"/>
      <c r="E36" s="233" t="s">
        <v>21</v>
      </c>
      <c r="F36" s="207"/>
      <c r="G36" s="284"/>
      <c r="H36" s="223">
        <f>G36*D36</f>
        <v>0</v>
      </c>
      <c r="I36" s="297">
        <v>0</v>
      </c>
      <c r="J36" s="223">
        <f>D36*I36</f>
        <v>0</v>
      </c>
      <c r="K36" s="305"/>
      <c r="L36" s="223">
        <f>K36*D36</f>
        <v>0</v>
      </c>
      <c r="M36" s="349">
        <f>H36+J36+L36</f>
        <v>0</v>
      </c>
      <c r="N36" s="41"/>
      <c r="O36" s="56"/>
      <c r="P36" s="57"/>
      <c r="Q36" s="57"/>
      <c r="R36" s="58"/>
      <c r="S36" s="57"/>
      <c r="T36" s="60"/>
      <c r="U36" s="57"/>
      <c r="V36" s="57"/>
      <c r="W36" s="61"/>
      <c r="X36" s="58"/>
      <c r="Y36" s="60"/>
      <c r="Z36" s="57"/>
      <c r="AA36" s="57"/>
      <c r="AB36" s="61"/>
      <c r="AC36" s="61"/>
      <c r="AD36" s="60"/>
      <c r="AE36" s="57"/>
      <c r="AF36" s="57"/>
      <c r="AG36" s="61"/>
      <c r="AH36" s="61"/>
      <c r="AI36" s="60"/>
      <c r="AJ36" s="57"/>
      <c r="AK36" s="57"/>
      <c r="AL36" s="61"/>
      <c r="AM36" s="61"/>
    </row>
    <row r="37" spans="1:40" s="17" customFormat="1" ht="18" customHeight="1" thickBot="1">
      <c r="A37" s="134"/>
      <c r="B37" s="378" t="s">
        <v>42</v>
      </c>
      <c r="C37" s="220"/>
      <c r="D37" s="221"/>
      <c r="E37" s="233" t="s">
        <v>17</v>
      </c>
      <c r="F37" s="207"/>
      <c r="G37" s="284"/>
      <c r="H37" s="223">
        <f>G37*D37</f>
        <v>0</v>
      </c>
      <c r="I37" s="297">
        <v>0</v>
      </c>
      <c r="J37" s="223">
        <f>D37*I37</f>
        <v>0</v>
      </c>
      <c r="K37" s="306">
        <v>0</v>
      </c>
      <c r="L37" s="223">
        <f>K37*D37</f>
        <v>0</v>
      </c>
      <c r="M37" s="349">
        <f>H37+J37+L37</f>
        <v>0</v>
      </c>
      <c r="N37" s="41"/>
      <c r="O37" s="56"/>
      <c r="P37" s="57"/>
      <c r="Q37" s="57"/>
      <c r="R37" s="58"/>
      <c r="S37" s="57"/>
      <c r="T37" s="60"/>
      <c r="U37" s="57"/>
      <c r="V37" s="57"/>
      <c r="W37" s="61"/>
      <c r="X37" s="58"/>
      <c r="Y37" s="60"/>
      <c r="Z37" s="57"/>
      <c r="AA37" s="57"/>
      <c r="AB37" s="61"/>
      <c r="AC37" s="61"/>
      <c r="AD37" s="60"/>
      <c r="AE37" s="57"/>
      <c r="AF37" s="57"/>
      <c r="AG37" s="61"/>
      <c r="AH37" s="61"/>
      <c r="AI37" s="60"/>
      <c r="AJ37" s="57"/>
      <c r="AK37" s="57"/>
      <c r="AL37" s="61"/>
      <c r="AM37" s="61"/>
    </row>
    <row r="38" spans="1:40" s="12" customFormat="1" ht="18" customHeight="1" thickTop="1" thickBot="1">
      <c r="B38" s="225" t="s">
        <v>47</v>
      </c>
      <c r="C38" s="226"/>
      <c r="D38" s="227"/>
      <c r="E38" s="228"/>
      <c r="F38" s="207"/>
      <c r="G38" s="286"/>
      <c r="H38" s="229">
        <f>SUM(H34:H37)</f>
        <v>0</v>
      </c>
      <c r="I38" s="286"/>
      <c r="J38" s="229">
        <f>SUM(J34:J37)</f>
        <v>0</v>
      </c>
      <c r="K38" s="307"/>
      <c r="L38" s="229">
        <f>SUM(L34:L37)</f>
        <v>0</v>
      </c>
      <c r="M38" s="229">
        <f>SUM(M32:M37)</f>
        <v>0</v>
      </c>
      <c r="N38" s="171"/>
      <c r="O38" s="56"/>
      <c r="P38" s="57"/>
      <c r="Q38" s="57"/>
      <c r="R38" s="58"/>
      <c r="S38" s="57"/>
      <c r="T38" s="60"/>
      <c r="U38" s="57"/>
      <c r="V38" s="57"/>
      <c r="W38" s="58"/>
      <c r="X38" s="59"/>
      <c r="Y38" s="60"/>
      <c r="Z38" s="57"/>
      <c r="AA38" s="57"/>
      <c r="AB38" s="58"/>
      <c r="AC38" s="59"/>
      <c r="AD38" s="60"/>
      <c r="AE38" s="57"/>
      <c r="AF38" s="57"/>
      <c r="AG38" s="58"/>
      <c r="AH38" s="59"/>
      <c r="AI38" s="60"/>
      <c r="AJ38" s="57"/>
      <c r="AK38" s="57"/>
      <c r="AL38" s="58"/>
      <c r="AM38" s="59"/>
    </row>
    <row r="39" spans="1:40" s="17" customFormat="1" ht="13.8">
      <c r="B39" s="230"/>
      <c r="C39" s="220"/>
      <c r="D39" s="231"/>
      <c r="E39" s="232"/>
      <c r="F39" s="207"/>
      <c r="G39" s="285"/>
      <c r="H39" s="223"/>
      <c r="I39" s="297"/>
      <c r="J39" s="223"/>
      <c r="K39" s="285"/>
      <c r="L39" s="223"/>
      <c r="M39" s="349"/>
      <c r="N39" s="41"/>
      <c r="O39" s="56"/>
      <c r="P39" s="57"/>
      <c r="Q39" s="57"/>
      <c r="R39" s="58"/>
      <c r="S39" s="57"/>
      <c r="T39" s="60"/>
      <c r="U39" s="57"/>
      <c r="V39" s="57"/>
      <c r="W39" s="61"/>
      <c r="X39" s="58"/>
      <c r="Y39" s="60"/>
      <c r="Z39" s="57"/>
      <c r="AA39" s="57"/>
      <c r="AB39" s="61"/>
      <c r="AC39" s="61"/>
      <c r="AD39" s="60"/>
      <c r="AE39" s="57"/>
      <c r="AF39" s="57"/>
      <c r="AG39" s="61"/>
      <c r="AH39" s="61"/>
      <c r="AI39" s="60"/>
      <c r="AJ39" s="57"/>
      <c r="AK39" s="57"/>
      <c r="AL39" s="61"/>
      <c r="AM39" s="61"/>
    </row>
    <row r="40" spans="1:40" ht="29.25" customHeight="1">
      <c r="B40" s="215" t="s">
        <v>48</v>
      </c>
      <c r="C40" s="216"/>
      <c r="D40" s="217"/>
      <c r="E40" s="218"/>
      <c r="F40" s="207"/>
      <c r="G40" s="282"/>
      <c r="H40" s="219"/>
      <c r="I40" s="295"/>
      <c r="J40" s="219"/>
      <c r="K40" s="282"/>
      <c r="L40" s="219"/>
      <c r="M40" s="347"/>
      <c r="N40" s="41"/>
      <c r="O40" s="46"/>
      <c r="P40" s="37"/>
      <c r="Q40" s="37"/>
      <c r="R40" s="42"/>
      <c r="S40" s="42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17"/>
    </row>
    <row r="41" spans="1:40" s="141" customFormat="1" ht="13.8">
      <c r="B41" s="142" t="s">
        <v>29</v>
      </c>
      <c r="C41" s="143"/>
      <c r="D41" s="144"/>
      <c r="E41" s="145"/>
      <c r="F41" s="207"/>
      <c r="G41" s="283"/>
      <c r="H41" s="147"/>
      <c r="I41" s="296"/>
      <c r="J41" s="148"/>
      <c r="K41" s="304"/>
      <c r="L41" s="146"/>
      <c r="M41" s="147"/>
      <c r="N41" s="267"/>
      <c r="O41" s="149"/>
      <c r="P41" s="150"/>
      <c r="Q41" s="151"/>
      <c r="R41" s="151"/>
      <c r="S41" s="152"/>
      <c r="T41" s="152"/>
      <c r="U41" s="150"/>
      <c r="V41" s="151"/>
      <c r="W41" s="151"/>
      <c r="X41" s="152"/>
      <c r="Y41" s="152"/>
      <c r="Z41" s="150"/>
      <c r="AA41" s="151"/>
      <c r="AB41" s="151"/>
      <c r="AC41" s="152"/>
      <c r="AD41" s="152"/>
      <c r="AE41" s="150"/>
      <c r="AF41" s="151"/>
      <c r="AG41" s="151"/>
      <c r="AH41" s="152"/>
      <c r="AI41" s="152"/>
      <c r="AJ41" s="150"/>
      <c r="AK41" s="151"/>
      <c r="AL41" s="151"/>
      <c r="AM41" s="152"/>
      <c r="AN41" s="152"/>
    </row>
    <row r="42" spans="1:40" s="17" customFormat="1" ht="18" customHeight="1">
      <c r="A42" s="134"/>
      <c r="B42" s="378" t="s">
        <v>79</v>
      </c>
      <c r="C42" s="220"/>
      <c r="D42" s="221"/>
      <c r="E42" s="233" t="s">
        <v>21</v>
      </c>
      <c r="F42" s="207"/>
      <c r="G42" s="284"/>
      <c r="H42" s="223">
        <f>G42*D42</f>
        <v>0</v>
      </c>
      <c r="I42" s="297">
        <v>0</v>
      </c>
      <c r="J42" s="223">
        <f>D42*I42</f>
        <v>0</v>
      </c>
      <c r="K42" s="305"/>
      <c r="L42" s="223">
        <f>K42*D42</f>
        <v>0</v>
      </c>
      <c r="M42" s="349">
        <f>H42+J42+L42</f>
        <v>0</v>
      </c>
      <c r="N42" s="41"/>
      <c r="O42" s="56"/>
      <c r="P42" s="57"/>
      <c r="Q42" s="57"/>
      <c r="R42" s="58"/>
      <c r="S42" s="57"/>
      <c r="T42" s="60"/>
      <c r="U42" s="57"/>
      <c r="V42" s="57"/>
      <c r="W42" s="61"/>
      <c r="X42" s="58"/>
      <c r="Y42" s="60"/>
      <c r="Z42" s="57"/>
      <c r="AA42" s="57"/>
      <c r="AB42" s="61"/>
      <c r="AC42" s="61"/>
      <c r="AD42" s="60"/>
      <c r="AE42" s="57"/>
      <c r="AF42" s="57"/>
      <c r="AG42" s="61"/>
      <c r="AH42" s="61"/>
      <c r="AI42" s="60"/>
      <c r="AJ42" s="57"/>
      <c r="AK42" s="57"/>
      <c r="AL42" s="61"/>
      <c r="AM42" s="61"/>
    </row>
    <row r="43" spans="1:40" s="141" customFormat="1" ht="13.8">
      <c r="B43" s="142" t="s">
        <v>19</v>
      </c>
      <c r="C43" s="143"/>
      <c r="D43" s="144"/>
      <c r="E43" s="145"/>
      <c r="F43" s="207"/>
      <c r="G43" s="283"/>
      <c r="H43" s="147"/>
      <c r="I43" s="296"/>
      <c r="J43" s="148"/>
      <c r="K43" s="304"/>
      <c r="L43" s="146"/>
      <c r="M43" s="147"/>
      <c r="N43" s="267"/>
      <c r="O43" s="149"/>
      <c r="P43" s="150"/>
      <c r="Q43" s="151"/>
      <c r="R43" s="151"/>
      <c r="S43" s="152"/>
      <c r="T43" s="152"/>
      <c r="U43" s="150"/>
      <c r="V43" s="151"/>
      <c r="W43" s="151"/>
      <c r="X43" s="152"/>
      <c r="Y43" s="152"/>
      <c r="Z43" s="150"/>
      <c r="AA43" s="151"/>
      <c r="AB43" s="151"/>
      <c r="AC43" s="152"/>
      <c r="AD43" s="152"/>
      <c r="AE43" s="150"/>
      <c r="AF43" s="151"/>
      <c r="AG43" s="151"/>
      <c r="AH43" s="152"/>
      <c r="AI43" s="152"/>
      <c r="AJ43" s="150"/>
      <c r="AK43" s="151"/>
      <c r="AL43" s="151"/>
      <c r="AM43" s="152"/>
      <c r="AN43" s="152"/>
    </row>
    <row r="44" spans="1:40" s="17" customFormat="1" ht="18" customHeight="1">
      <c r="A44" s="134"/>
      <c r="B44" s="378" t="s">
        <v>80</v>
      </c>
      <c r="C44" s="220"/>
      <c r="D44" s="221"/>
      <c r="E44" s="233" t="s">
        <v>17</v>
      </c>
      <c r="F44" s="207"/>
      <c r="G44" s="284"/>
      <c r="H44" s="223">
        <f>G44*D44</f>
        <v>0</v>
      </c>
      <c r="I44" s="298"/>
      <c r="J44" s="223">
        <f>D44*I44</f>
        <v>0</v>
      </c>
      <c r="K44" s="306">
        <v>0</v>
      </c>
      <c r="L44" s="223">
        <f>K44*D44</f>
        <v>0</v>
      </c>
      <c r="M44" s="349">
        <f>H44+J44+L44</f>
        <v>0</v>
      </c>
      <c r="N44" s="41"/>
      <c r="O44" s="56"/>
      <c r="P44" s="57"/>
      <c r="Q44" s="57"/>
      <c r="R44" s="58"/>
      <c r="S44" s="59"/>
      <c r="T44" s="60"/>
      <c r="U44" s="57"/>
      <c r="V44" s="57"/>
      <c r="W44" s="58"/>
      <c r="X44" s="59"/>
      <c r="Y44" s="60"/>
      <c r="Z44" s="57"/>
      <c r="AA44" s="57"/>
      <c r="AB44" s="58"/>
      <c r="AC44" s="59"/>
      <c r="AD44" s="60"/>
      <c r="AE44" s="57"/>
      <c r="AF44" s="57"/>
      <c r="AG44" s="58"/>
      <c r="AH44" s="59"/>
      <c r="AI44" s="60"/>
      <c r="AJ44" s="57"/>
      <c r="AK44" s="57"/>
      <c r="AL44" s="58"/>
      <c r="AM44" s="59"/>
    </row>
    <row r="45" spans="1:40" s="17" customFormat="1" ht="18" customHeight="1">
      <c r="A45" s="134"/>
      <c r="B45" s="378" t="s">
        <v>24</v>
      </c>
      <c r="C45" s="220"/>
      <c r="D45" s="221"/>
      <c r="E45" s="233" t="s">
        <v>21</v>
      </c>
      <c r="F45" s="207"/>
      <c r="G45" s="285">
        <v>0</v>
      </c>
      <c r="H45" s="223">
        <f>G45*D45</f>
        <v>0</v>
      </c>
      <c r="I45" s="298"/>
      <c r="J45" s="223">
        <f>D45*I45</f>
        <v>0</v>
      </c>
      <c r="K45" s="306">
        <v>0</v>
      </c>
      <c r="L45" s="224"/>
      <c r="M45" s="349">
        <f>H45+J45+L45</f>
        <v>0</v>
      </c>
      <c r="N45" s="41"/>
      <c r="O45" s="56"/>
      <c r="P45" s="57"/>
      <c r="Q45" s="57"/>
      <c r="R45" s="58"/>
      <c r="S45" s="57"/>
      <c r="T45" s="60"/>
      <c r="U45" s="57"/>
      <c r="V45" s="57"/>
      <c r="W45" s="61"/>
      <c r="X45" s="58"/>
      <c r="Y45" s="60"/>
      <c r="Z45" s="57"/>
      <c r="AA45" s="57"/>
      <c r="AB45" s="61"/>
      <c r="AC45" s="61"/>
      <c r="AD45" s="60"/>
      <c r="AE45" s="57"/>
      <c r="AF45" s="57"/>
      <c r="AG45" s="61"/>
      <c r="AH45" s="61"/>
      <c r="AI45" s="60"/>
      <c r="AJ45" s="57"/>
      <c r="AK45" s="57"/>
      <c r="AL45" s="61"/>
      <c r="AM45" s="61"/>
    </row>
    <row r="46" spans="1:40" s="17" customFormat="1" ht="18" customHeight="1">
      <c r="A46" s="134"/>
      <c r="B46" s="378" t="s">
        <v>85</v>
      </c>
      <c r="C46" s="220"/>
      <c r="D46" s="221"/>
      <c r="E46" s="233" t="s">
        <v>21</v>
      </c>
      <c r="F46" s="207"/>
      <c r="G46" s="284"/>
      <c r="H46" s="223">
        <f>G46*D46</f>
        <v>0</v>
      </c>
      <c r="I46" s="297">
        <v>0</v>
      </c>
      <c r="J46" s="223">
        <f>D46*I46</f>
        <v>0</v>
      </c>
      <c r="K46" s="305"/>
      <c r="L46" s="223">
        <f>K46*D46</f>
        <v>0</v>
      </c>
      <c r="M46" s="349">
        <f>H46+J46+L46</f>
        <v>0</v>
      </c>
      <c r="N46" s="41"/>
      <c r="O46" s="56"/>
      <c r="P46" s="57"/>
      <c r="Q46" s="57"/>
      <c r="R46" s="58"/>
      <c r="S46" s="57"/>
      <c r="T46" s="60"/>
      <c r="U46" s="57"/>
      <c r="V46" s="57"/>
      <c r="W46" s="61"/>
      <c r="X46" s="58"/>
      <c r="Y46" s="60"/>
      <c r="Z46" s="57"/>
      <c r="AA46" s="57"/>
      <c r="AB46" s="61"/>
      <c r="AC46" s="61"/>
      <c r="AD46" s="60"/>
      <c r="AE46" s="57"/>
      <c r="AF46" s="57"/>
      <c r="AG46" s="61"/>
      <c r="AH46" s="61"/>
      <c r="AI46" s="60"/>
      <c r="AJ46" s="57"/>
      <c r="AK46" s="57"/>
      <c r="AL46" s="61"/>
      <c r="AM46" s="61"/>
    </row>
    <row r="47" spans="1:40" s="17" customFormat="1" ht="18" customHeight="1" thickBot="1">
      <c r="A47" s="134"/>
      <c r="B47" s="378" t="s">
        <v>42</v>
      </c>
      <c r="C47" s="220"/>
      <c r="D47" s="221"/>
      <c r="E47" s="233" t="s">
        <v>17</v>
      </c>
      <c r="F47" s="207"/>
      <c r="G47" s="284"/>
      <c r="H47" s="223">
        <f>G47*D47</f>
        <v>0</v>
      </c>
      <c r="I47" s="297">
        <v>0</v>
      </c>
      <c r="J47" s="223">
        <f>D47*I47</f>
        <v>0</v>
      </c>
      <c r="K47" s="306">
        <v>0</v>
      </c>
      <c r="L47" s="223">
        <f>K47*D47</f>
        <v>0</v>
      </c>
      <c r="M47" s="349">
        <f>H47+J47+L47</f>
        <v>0</v>
      </c>
      <c r="N47" s="41"/>
      <c r="O47" s="56"/>
      <c r="P47" s="57"/>
      <c r="Q47" s="57"/>
      <c r="R47" s="58"/>
      <c r="S47" s="57"/>
      <c r="T47" s="60"/>
      <c r="U47" s="57"/>
      <c r="V47" s="57"/>
      <c r="W47" s="61"/>
      <c r="X47" s="58"/>
      <c r="Y47" s="60"/>
      <c r="Z47" s="57"/>
      <c r="AA47" s="57"/>
      <c r="AB47" s="61"/>
      <c r="AC47" s="61"/>
      <c r="AD47" s="60"/>
      <c r="AE47" s="57"/>
      <c r="AF47" s="57"/>
      <c r="AG47" s="61"/>
      <c r="AH47" s="61"/>
      <c r="AI47" s="60"/>
      <c r="AJ47" s="57"/>
      <c r="AK47" s="57"/>
      <c r="AL47" s="61"/>
      <c r="AM47" s="61"/>
    </row>
    <row r="48" spans="1:40" s="12" customFormat="1" ht="18" customHeight="1" thickTop="1" thickBot="1">
      <c r="B48" s="225" t="s">
        <v>49</v>
      </c>
      <c r="C48" s="226"/>
      <c r="D48" s="227"/>
      <c r="E48" s="228"/>
      <c r="F48" s="207"/>
      <c r="G48" s="286"/>
      <c r="H48" s="229">
        <f>SUM(H44:H47)</f>
        <v>0</v>
      </c>
      <c r="I48" s="286"/>
      <c r="J48" s="229">
        <f>SUM(J44:J47)</f>
        <v>0</v>
      </c>
      <c r="K48" s="307"/>
      <c r="L48" s="229">
        <f>SUM(L44:L47)</f>
        <v>0</v>
      </c>
      <c r="M48" s="229">
        <f>SUM(M42:M47)</f>
        <v>0</v>
      </c>
      <c r="N48" s="171"/>
      <c r="O48" s="56"/>
      <c r="P48" s="57"/>
      <c r="Q48" s="57"/>
      <c r="R48" s="58"/>
      <c r="S48" s="57"/>
      <c r="T48" s="60"/>
      <c r="U48" s="57"/>
      <c r="V48" s="57"/>
      <c r="W48" s="58"/>
      <c r="X48" s="59"/>
      <c r="Y48" s="60"/>
      <c r="Z48" s="57"/>
      <c r="AA48" s="57"/>
      <c r="AB48" s="58"/>
      <c r="AC48" s="59"/>
      <c r="AD48" s="60"/>
      <c r="AE48" s="57"/>
      <c r="AF48" s="57"/>
      <c r="AG48" s="58"/>
      <c r="AH48" s="59"/>
      <c r="AI48" s="60"/>
      <c r="AJ48" s="57"/>
      <c r="AK48" s="57"/>
      <c r="AL48" s="58"/>
      <c r="AM48" s="59"/>
    </row>
    <row r="49" spans="1:40" s="12" customFormat="1" ht="12.6" customHeight="1">
      <c r="B49" s="234"/>
      <c r="C49" s="234"/>
      <c r="D49" s="310"/>
      <c r="E49" s="234"/>
      <c r="F49" s="207"/>
      <c r="G49" s="287"/>
      <c r="H49" s="234"/>
      <c r="I49" s="287"/>
      <c r="J49" s="234"/>
      <c r="K49" s="287"/>
      <c r="L49" s="234"/>
      <c r="M49" s="350"/>
      <c r="N49" s="171"/>
      <c r="O49" s="56"/>
      <c r="P49" s="57"/>
      <c r="Q49" s="57"/>
      <c r="R49" s="58"/>
      <c r="S49" s="57"/>
      <c r="T49" s="60"/>
      <c r="U49" s="57"/>
      <c r="V49" s="57"/>
      <c r="W49" s="58"/>
      <c r="X49" s="59"/>
      <c r="Y49" s="60"/>
      <c r="Z49" s="57"/>
      <c r="AA49" s="57"/>
      <c r="AB49" s="58"/>
      <c r="AC49" s="59"/>
      <c r="AD49" s="60"/>
      <c r="AE49" s="57"/>
      <c r="AF49" s="57"/>
      <c r="AG49" s="58"/>
      <c r="AH49" s="59"/>
      <c r="AI49" s="60"/>
      <c r="AJ49" s="57"/>
      <c r="AK49" s="57"/>
      <c r="AL49" s="58"/>
      <c r="AM49" s="59"/>
    </row>
    <row r="50" spans="1:40" ht="29.25" customHeight="1">
      <c r="B50" s="215" t="s">
        <v>50</v>
      </c>
      <c r="C50" s="216"/>
      <c r="D50" s="217"/>
      <c r="E50" s="218"/>
      <c r="F50" s="207"/>
      <c r="G50" s="282"/>
      <c r="H50" s="219"/>
      <c r="I50" s="295"/>
      <c r="J50" s="219"/>
      <c r="K50" s="282"/>
      <c r="L50" s="219"/>
      <c r="M50" s="347"/>
      <c r="N50" s="41"/>
      <c r="O50" s="46"/>
      <c r="P50" s="37"/>
      <c r="Q50" s="37"/>
      <c r="R50" s="42"/>
      <c r="S50" s="42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17"/>
    </row>
    <row r="51" spans="1:40" s="141" customFormat="1" ht="13.8">
      <c r="B51" s="142" t="s">
        <v>29</v>
      </c>
      <c r="C51" s="143"/>
      <c r="D51" s="144"/>
      <c r="E51" s="145"/>
      <c r="F51" s="207"/>
      <c r="G51" s="283"/>
      <c r="H51" s="147"/>
      <c r="I51" s="296"/>
      <c r="J51" s="148"/>
      <c r="K51" s="304"/>
      <c r="L51" s="146"/>
      <c r="M51" s="147"/>
      <c r="N51" s="267"/>
      <c r="O51" s="149"/>
      <c r="P51" s="150"/>
      <c r="Q51" s="151"/>
      <c r="R51" s="151"/>
      <c r="S51" s="152"/>
      <c r="T51" s="152"/>
      <c r="U51" s="150"/>
      <c r="V51" s="151"/>
      <c r="W51" s="151"/>
      <c r="X51" s="152"/>
      <c r="Y51" s="152"/>
      <c r="Z51" s="150"/>
      <c r="AA51" s="151"/>
      <c r="AB51" s="151"/>
      <c r="AC51" s="152"/>
      <c r="AD51" s="152"/>
      <c r="AE51" s="150"/>
      <c r="AF51" s="151"/>
      <c r="AG51" s="151"/>
      <c r="AH51" s="152"/>
      <c r="AI51" s="152"/>
      <c r="AJ51" s="150"/>
      <c r="AK51" s="151"/>
      <c r="AL51" s="151"/>
      <c r="AM51" s="152"/>
      <c r="AN51" s="152"/>
    </row>
    <row r="52" spans="1:40" s="17" customFormat="1" ht="18" customHeight="1">
      <c r="A52" s="134"/>
      <c r="B52" s="378" t="s">
        <v>79</v>
      </c>
      <c r="C52" s="220"/>
      <c r="D52" s="221"/>
      <c r="E52" s="233" t="s">
        <v>21</v>
      </c>
      <c r="F52" s="207"/>
      <c r="G52" s="284"/>
      <c r="H52" s="223">
        <f>G52*D52</f>
        <v>0</v>
      </c>
      <c r="I52" s="297">
        <v>0</v>
      </c>
      <c r="J52" s="223">
        <f>D52*I52</f>
        <v>0</v>
      </c>
      <c r="K52" s="305"/>
      <c r="L52" s="223">
        <f>K52*D52</f>
        <v>0</v>
      </c>
      <c r="M52" s="349">
        <f>H52+J52+L52</f>
        <v>0</v>
      </c>
      <c r="N52" s="41"/>
      <c r="O52" s="56"/>
      <c r="P52" s="57"/>
      <c r="Q52" s="57"/>
      <c r="R52" s="58"/>
      <c r="S52" s="57"/>
      <c r="T52" s="60"/>
      <c r="U52" s="57"/>
      <c r="V52" s="57"/>
      <c r="W52" s="61"/>
      <c r="X52" s="58"/>
      <c r="Y52" s="60"/>
      <c r="Z52" s="57"/>
      <c r="AA52" s="57"/>
      <c r="AB52" s="61"/>
      <c r="AC52" s="61"/>
      <c r="AD52" s="60"/>
      <c r="AE52" s="57"/>
      <c r="AF52" s="57"/>
      <c r="AG52" s="61"/>
      <c r="AH52" s="61"/>
      <c r="AI52" s="60"/>
      <c r="AJ52" s="57"/>
      <c r="AK52" s="57"/>
      <c r="AL52" s="61"/>
      <c r="AM52" s="61"/>
    </row>
    <row r="53" spans="1:40" s="141" customFormat="1" ht="13.8">
      <c r="B53" s="142" t="s">
        <v>19</v>
      </c>
      <c r="C53" s="143"/>
      <c r="D53" s="144"/>
      <c r="E53" s="145"/>
      <c r="F53" s="207"/>
      <c r="G53" s="283"/>
      <c r="H53" s="147"/>
      <c r="I53" s="296"/>
      <c r="J53" s="148"/>
      <c r="K53" s="304"/>
      <c r="L53" s="146"/>
      <c r="M53" s="147"/>
      <c r="N53" s="267"/>
      <c r="O53" s="149"/>
      <c r="P53" s="150"/>
      <c r="Q53" s="151"/>
      <c r="R53" s="151"/>
      <c r="S53" s="152"/>
      <c r="T53" s="152"/>
      <c r="U53" s="150"/>
      <c r="V53" s="151"/>
      <c r="W53" s="151"/>
      <c r="X53" s="152"/>
      <c r="Y53" s="152"/>
      <c r="Z53" s="150"/>
      <c r="AA53" s="151"/>
      <c r="AB53" s="151"/>
      <c r="AC53" s="152"/>
      <c r="AD53" s="152"/>
      <c r="AE53" s="150"/>
      <c r="AF53" s="151"/>
      <c r="AG53" s="151"/>
      <c r="AH53" s="152"/>
      <c r="AI53" s="152"/>
      <c r="AJ53" s="150"/>
      <c r="AK53" s="151"/>
      <c r="AL53" s="151"/>
      <c r="AM53" s="152"/>
      <c r="AN53" s="152"/>
    </row>
    <row r="54" spans="1:40" s="17" customFormat="1" ht="18" customHeight="1">
      <c r="A54" s="134"/>
      <c r="B54" s="378" t="s">
        <v>80</v>
      </c>
      <c r="C54" s="220"/>
      <c r="D54" s="221"/>
      <c r="E54" s="233" t="s">
        <v>17</v>
      </c>
      <c r="F54" s="207"/>
      <c r="G54" s="284"/>
      <c r="H54" s="223">
        <f>G54*D54</f>
        <v>0</v>
      </c>
      <c r="I54" s="298"/>
      <c r="J54" s="223">
        <f>D54*I54</f>
        <v>0</v>
      </c>
      <c r="K54" s="306">
        <v>0</v>
      </c>
      <c r="L54" s="223">
        <f>K54*D54</f>
        <v>0</v>
      </c>
      <c r="M54" s="349">
        <f>H54+J54+L54</f>
        <v>0</v>
      </c>
      <c r="N54" s="41"/>
      <c r="O54" s="56"/>
      <c r="P54" s="57"/>
      <c r="Q54" s="57"/>
      <c r="R54" s="58"/>
      <c r="S54" s="59"/>
      <c r="T54" s="60"/>
      <c r="U54" s="57"/>
      <c r="V54" s="57"/>
      <c r="W54" s="58"/>
      <c r="X54" s="59"/>
      <c r="Y54" s="60"/>
      <c r="Z54" s="57"/>
      <c r="AA54" s="57"/>
      <c r="AB54" s="58"/>
      <c r="AC54" s="59"/>
      <c r="AD54" s="60"/>
      <c r="AE54" s="57"/>
      <c r="AF54" s="57"/>
      <c r="AG54" s="58"/>
      <c r="AH54" s="59"/>
      <c r="AI54" s="60"/>
      <c r="AJ54" s="57"/>
      <c r="AK54" s="57"/>
      <c r="AL54" s="58"/>
      <c r="AM54" s="59"/>
    </row>
    <row r="55" spans="1:40" s="17" customFormat="1" ht="18" customHeight="1">
      <c r="A55" s="134"/>
      <c r="B55" s="378" t="s">
        <v>41</v>
      </c>
      <c r="C55" s="220"/>
      <c r="D55" s="221"/>
      <c r="E55" s="233" t="s">
        <v>21</v>
      </c>
      <c r="F55" s="207"/>
      <c r="G55" s="285">
        <v>0</v>
      </c>
      <c r="H55" s="223">
        <f>G55*D55</f>
        <v>0</v>
      </c>
      <c r="I55" s="298"/>
      <c r="J55" s="223">
        <f>D55*I55</f>
        <v>0</v>
      </c>
      <c r="K55" s="306">
        <v>0</v>
      </c>
      <c r="L55" s="224"/>
      <c r="M55" s="349">
        <f>H55+J55+L55</f>
        <v>0</v>
      </c>
      <c r="N55" s="41"/>
      <c r="O55" s="56"/>
      <c r="P55" s="57"/>
      <c r="Q55" s="57"/>
      <c r="R55" s="58"/>
      <c r="S55" s="57"/>
      <c r="T55" s="60"/>
      <c r="U55" s="57"/>
      <c r="V55" s="57"/>
      <c r="W55" s="61"/>
      <c r="X55" s="58"/>
      <c r="Y55" s="60"/>
      <c r="Z55" s="57"/>
      <c r="AA55" s="57"/>
      <c r="AB55" s="61"/>
      <c r="AC55" s="61"/>
      <c r="AD55" s="60"/>
      <c r="AE55" s="57"/>
      <c r="AF55" s="57"/>
      <c r="AG55" s="61"/>
      <c r="AH55" s="61"/>
      <c r="AI55" s="60"/>
      <c r="AJ55" s="57"/>
      <c r="AK55" s="57"/>
      <c r="AL55" s="61"/>
      <c r="AM55" s="61"/>
    </row>
    <row r="56" spans="1:40" s="17" customFormat="1" ht="18" customHeight="1">
      <c r="A56" s="134"/>
      <c r="B56" s="378" t="s">
        <v>85</v>
      </c>
      <c r="C56" s="220"/>
      <c r="D56" s="221"/>
      <c r="E56" s="233" t="s">
        <v>21</v>
      </c>
      <c r="F56" s="207"/>
      <c r="G56" s="284"/>
      <c r="H56" s="223">
        <f>G56*D56</f>
        <v>0</v>
      </c>
      <c r="I56" s="297">
        <v>0</v>
      </c>
      <c r="J56" s="223">
        <f>D56*I56</f>
        <v>0</v>
      </c>
      <c r="K56" s="305"/>
      <c r="L56" s="223">
        <f>K56*D56</f>
        <v>0</v>
      </c>
      <c r="M56" s="349">
        <f>H56+J56+L56</f>
        <v>0</v>
      </c>
      <c r="N56" s="41"/>
      <c r="O56" s="56"/>
      <c r="P56" s="57"/>
      <c r="Q56" s="57"/>
      <c r="R56" s="58"/>
      <c r="S56" s="57"/>
      <c r="T56" s="60"/>
      <c r="U56" s="57"/>
      <c r="V56" s="57"/>
      <c r="W56" s="61"/>
      <c r="X56" s="58"/>
      <c r="Y56" s="60"/>
      <c r="Z56" s="57"/>
      <c r="AA56" s="57"/>
      <c r="AB56" s="61"/>
      <c r="AC56" s="61"/>
      <c r="AD56" s="60"/>
      <c r="AE56" s="57"/>
      <c r="AF56" s="57"/>
      <c r="AG56" s="61"/>
      <c r="AH56" s="61"/>
      <c r="AI56" s="60"/>
      <c r="AJ56" s="57"/>
      <c r="AK56" s="57"/>
      <c r="AL56" s="61"/>
      <c r="AM56" s="61"/>
    </row>
    <row r="57" spans="1:40" s="17" customFormat="1" ht="18" customHeight="1" thickBot="1">
      <c r="A57" s="134"/>
      <c r="B57" s="378" t="s">
        <v>42</v>
      </c>
      <c r="C57" s="220"/>
      <c r="D57" s="221"/>
      <c r="E57" s="233" t="s">
        <v>17</v>
      </c>
      <c r="F57" s="207"/>
      <c r="G57" s="284"/>
      <c r="H57" s="223">
        <f>G57*D57</f>
        <v>0</v>
      </c>
      <c r="I57" s="297">
        <v>0</v>
      </c>
      <c r="J57" s="223">
        <f>D57*I57</f>
        <v>0</v>
      </c>
      <c r="K57" s="306">
        <v>0</v>
      </c>
      <c r="L57" s="223">
        <f>K57*D57</f>
        <v>0</v>
      </c>
      <c r="M57" s="349">
        <f>H57+J57+L57</f>
        <v>0</v>
      </c>
      <c r="N57" s="41"/>
      <c r="O57" s="56"/>
      <c r="P57" s="57"/>
      <c r="Q57" s="57"/>
      <c r="R57" s="58"/>
      <c r="S57" s="57"/>
      <c r="T57" s="60"/>
      <c r="U57" s="57"/>
      <c r="V57" s="57"/>
      <c r="W57" s="61"/>
      <c r="X57" s="58"/>
      <c r="Y57" s="60"/>
      <c r="Z57" s="57"/>
      <c r="AA57" s="57"/>
      <c r="AB57" s="61"/>
      <c r="AC57" s="61"/>
      <c r="AD57" s="60"/>
      <c r="AE57" s="57"/>
      <c r="AF57" s="57"/>
      <c r="AG57" s="61"/>
      <c r="AH57" s="61"/>
      <c r="AI57" s="60"/>
      <c r="AJ57" s="57"/>
      <c r="AK57" s="57"/>
      <c r="AL57" s="61"/>
      <c r="AM57" s="61"/>
    </row>
    <row r="58" spans="1:40" s="12" customFormat="1" ht="18" customHeight="1" thickTop="1" thickBot="1">
      <c r="B58" s="225" t="s">
        <v>51</v>
      </c>
      <c r="C58" s="226"/>
      <c r="D58" s="227"/>
      <c r="E58" s="228"/>
      <c r="F58" s="207"/>
      <c r="G58" s="286"/>
      <c r="H58" s="229">
        <f>SUM(H54:H57)</f>
        <v>0</v>
      </c>
      <c r="I58" s="286"/>
      <c r="J58" s="229">
        <f>SUM(J54:J57)</f>
        <v>0</v>
      </c>
      <c r="K58" s="307"/>
      <c r="L58" s="229">
        <f>SUM(L54:L57)</f>
        <v>0</v>
      </c>
      <c r="M58" s="229">
        <f>SUM(M52:M57)</f>
        <v>0</v>
      </c>
      <c r="N58" s="171"/>
      <c r="O58" s="56"/>
      <c r="P58" s="57"/>
      <c r="Q58" s="57"/>
      <c r="R58" s="58"/>
      <c r="S58" s="57"/>
      <c r="T58" s="60"/>
      <c r="U58" s="57"/>
      <c r="V58" s="57"/>
      <c r="W58" s="58"/>
      <c r="X58" s="59"/>
      <c r="Y58" s="60"/>
      <c r="Z58" s="57"/>
      <c r="AA58" s="57"/>
      <c r="AB58" s="58"/>
      <c r="AC58" s="59"/>
      <c r="AD58" s="60"/>
      <c r="AE58" s="57"/>
      <c r="AF58" s="57"/>
      <c r="AG58" s="58"/>
      <c r="AH58" s="59"/>
      <c r="AI58" s="60"/>
      <c r="AJ58" s="57"/>
      <c r="AK58" s="57"/>
      <c r="AL58" s="58"/>
      <c r="AM58" s="59"/>
    </row>
    <row r="59" spans="1:40" s="12" customFormat="1" ht="11.25" customHeight="1" thickBot="1">
      <c r="B59" s="380"/>
      <c r="C59" s="240"/>
      <c r="D59" s="241"/>
      <c r="E59" s="242"/>
      <c r="F59" s="207"/>
      <c r="G59" s="289"/>
      <c r="H59" s="243"/>
      <c r="I59" s="300"/>
      <c r="J59" s="243"/>
      <c r="K59" s="308"/>
      <c r="L59" s="243"/>
      <c r="M59" s="353"/>
      <c r="N59" s="124"/>
      <c r="O59" s="56"/>
      <c r="P59" s="57"/>
      <c r="Q59" s="57"/>
      <c r="R59" s="58"/>
      <c r="S59" s="57"/>
      <c r="T59" s="60"/>
      <c r="U59" s="57"/>
      <c r="V59" s="57"/>
      <c r="W59" s="61"/>
      <c r="X59" s="58"/>
      <c r="Y59" s="60"/>
      <c r="Z59" s="57"/>
      <c r="AA59" s="57"/>
      <c r="AB59" s="61"/>
      <c r="AC59" s="61"/>
      <c r="AD59" s="60"/>
      <c r="AE59" s="57"/>
      <c r="AF59" s="57"/>
      <c r="AG59" s="61"/>
      <c r="AH59" s="61"/>
      <c r="AI59" s="60"/>
      <c r="AJ59" s="57"/>
      <c r="AK59" s="57"/>
      <c r="AL59" s="61"/>
      <c r="AM59" s="61"/>
    </row>
    <row r="60" spans="1:40" s="12" customFormat="1" ht="16.8" thickTop="1" thickBot="1">
      <c r="B60" s="381" t="s">
        <v>52</v>
      </c>
      <c r="C60" s="235"/>
      <c r="D60" s="244"/>
      <c r="E60" s="228"/>
      <c r="F60" s="207"/>
      <c r="G60" s="288"/>
      <c r="H60" s="236">
        <v>14748</v>
      </c>
      <c r="I60" s="299"/>
      <c r="J60" s="237">
        <v>36871</v>
      </c>
      <c r="K60" s="245"/>
      <c r="L60" s="238">
        <v>16541</v>
      </c>
      <c r="M60" s="351">
        <f>H60+J60+L60</f>
        <v>68160</v>
      </c>
      <c r="O60" s="124"/>
      <c r="P60" s="56"/>
      <c r="Q60" s="57"/>
      <c r="R60" s="57"/>
      <c r="S60" s="58"/>
      <c r="T60" s="57"/>
      <c r="U60" s="60"/>
      <c r="V60" s="57"/>
      <c r="W60" s="57"/>
      <c r="X60" s="58"/>
      <c r="Y60" s="59"/>
      <c r="Z60" s="60"/>
      <c r="AA60" s="57"/>
      <c r="AB60" s="57"/>
      <c r="AC60" s="58"/>
      <c r="AD60" s="59"/>
      <c r="AE60" s="60"/>
      <c r="AF60" s="57"/>
      <c r="AG60" s="57"/>
      <c r="AH60" s="58"/>
      <c r="AI60" s="59"/>
      <c r="AJ60" s="60"/>
      <c r="AK60" s="57"/>
      <c r="AL60" s="57"/>
      <c r="AM60" s="58"/>
      <c r="AN60" s="59"/>
    </row>
    <row r="61" spans="1:40" s="332" customFormat="1" ht="11.25" customHeight="1" thickTop="1" thickBot="1">
      <c r="B61" s="382"/>
      <c r="C61" s="321"/>
      <c r="D61" s="322"/>
      <c r="E61" s="268"/>
      <c r="F61" s="207"/>
      <c r="G61" s="269"/>
      <c r="H61" s="323"/>
      <c r="I61" s="324"/>
      <c r="J61" s="323"/>
      <c r="K61" s="325"/>
      <c r="L61" s="323"/>
      <c r="M61" s="355"/>
      <c r="O61" s="327"/>
      <c r="P61" s="328"/>
      <c r="Q61" s="328"/>
      <c r="R61" s="329"/>
      <c r="S61" s="328"/>
      <c r="T61" s="330"/>
      <c r="U61" s="328"/>
      <c r="V61" s="328"/>
      <c r="W61" s="331"/>
      <c r="X61" s="329"/>
      <c r="Y61" s="330"/>
      <c r="Z61" s="328"/>
      <c r="AA61" s="328"/>
      <c r="AB61" s="331"/>
      <c r="AC61" s="331"/>
      <c r="AD61" s="330"/>
      <c r="AE61" s="328"/>
      <c r="AF61" s="328"/>
      <c r="AG61" s="331"/>
      <c r="AH61" s="331"/>
      <c r="AI61" s="330"/>
      <c r="AJ61" s="328"/>
      <c r="AK61" s="328"/>
      <c r="AL61" s="331"/>
      <c r="AM61" s="331"/>
    </row>
    <row r="62" spans="1:40" s="12" customFormat="1" ht="16.8" thickTop="1" thickBot="1">
      <c r="B62" s="381" t="s">
        <v>57</v>
      </c>
      <c r="C62" s="235"/>
      <c r="D62" s="244"/>
      <c r="E62" s="228"/>
      <c r="F62" s="207"/>
      <c r="G62" s="288"/>
      <c r="H62" s="245">
        <f>H60+H18</f>
        <v>14748</v>
      </c>
      <c r="I62" s="245">
        <f t="shared" ref="I62:K62" si="4">I60+I18</f>
        <v>0</v>
      </c>
      <c r="J62" s="245">
        <f>J60+J18</f>
        <v>36871</v>
      </c>
      <c r="K62" s="245">
        <f t="shared" si="4"/>
        <v>0</v>
      </c>
      <c r="L62" s="245">
        <f>L60+L18</f>
        <v>16541</v>
      </c>
      <c r="M62" s="352">
        <f>H62+J62+L62</f>
        <v>68160</v>
      </c>
      <c r="N62" s="124"/>
      <c r="O62" s="63"/>
      <c r="P62" s="57"/>
      <c r="Q62" s="57"/>
      <c r="R62" s="58"/>
      <c r="S62" s="59"/>
      <c r="T62" s="60"/>
      <c r="U62" s="57"/>
      <c r="V62" s="57"/>
      <c r="W62" s="58"/>
      <c r="X62" s="59"/>
      <c r="Y62" s="60"/>
      <c r="Z62" s="57"/>
      <c r="AA62" s="57"/>
      <c r="AB62" s="58"/>
      <c r="AC62" s="59"/>
      <c r="AD62" s="60"/>
      <c r="AE62" s="57"/>
      <c r="AF62" s="57"/>
      <c r="AG62" s="58"/>
      <c r="AH62" s="59"/>
      <c r="AI62" s="60"/>
      <c r="AJ62" s="57"/>
      <c r="AK62" s="57"/>
      <c r="AL62" s="58"/>
      <c r="AM62" s="59"/>
    </row>
    <row r="63" spans="1:40" s="332" customFormat="1" ht="11.25" customHeight="1" thickTop="1" thickBot="1">
      <c r="B63" s="382"/>
      <c r="C63" s="321"/>
      <c r="D63" s="322"/>
      <c r="E63" s="268"/>
      <c r="F63" s="207"/>
      <c r="G63" s="269"/>
      <c r="H63" s="323"/>
      <c r="I63" s="324"/>
      <c r="J63" s="323"/>
      <c r="K63" s="325"/>
      <c r="L63" s="323"/>
      <c r="M63" s="355"/>
      <c r="O63" s="327"/>
      <c r="P63" s="328"/>
      <c r="Q63" s="328"/>
      <c r="R63" s="329"/>
      <c r="S63" s="328"/>
      <c r="T63" s="330"/>
      <c r="U63" s="328"/>
      <c r="V63" s="328"/>
      <c r="W63" s="331"/>
      <c r="X63" s="329"/>
      <c r="Y63" s="330"/>
      <c r="Z63" s="328"/>
      <c r="AA63" s="328"/>
      <c r="AB63" s="331"/>
      <c r="AC63" s="331"/>
      <c r="AD63" s="330"/>
      <c r="AE63" s="328"/>
      <c r="AF63" s="328"/>
      <c r="AG63" s="331"/>
      <c r="AH63" s="331"/>
      <c r="AI63" s="330"/>
      <c r="AJ63" s="328"/>
      <c r="AK63" s="328"/>
      <c r="AL63" s="331"/>
      <c r="AM63" s="331"/>
    </row>
    <row r="64" spans="1:40" s="12" customFormat="1" ht="16.8" thickTop="1" thickBot="1">
      <c r="B64" s="381" t="s">
        <v>36</v>
      </c>
      <c r="C64" s="235"/>
      <c r="D64" s="309"/>
      <c r="E64" s="228"/>
      <c r="F64" s="207"/>
      <c r="G64" s="288"/>
      <c r="H64" s="245"/>
      <c r="I64" s="288"/>
      <c r="J64" s="236">
        <f>J62*D64</f>
        <v>0</v>
      </c>
      <c r="K64" s="245"/>
      <c r="L64" s="236">
        <f>L62*D64</f>
        <v>0</v>
      </c>
      <c r="M64" s="352">
        <f>J64+L64</f>
        <v>0</v>
      </c>
      <c r="N64" s="124"/>
      <c r="O64" s="63"/>
      <c r="P64" s="57"/>
      <c r="Q64" s="57"/>
      <c r="R64" s="58"/>
      <c r="S64" s="59"/>
      <c r="T64" s="60"/>
      <c r="U64" s="57"/>
      <c r="V64" s="57"/>
      <c r="W64" s="58"/>
      <c r="X64" s="59"/>
      <c r="Y64" s="60"/>
      <c r="Z64" s="57"/>
      <c r="AA64" s="57"/>
      <c r="AB64" s="58"/>
      <c r="AC64" s="59"/>
      <c r="AD64" s="60"/>
      <c r="AE64" s="57"/>
      <c r="AF64" s="57"/>
      <c r="AG64" s="58"/>
      <c r="AH64" s="59"/>
      <c r="AI64" s="60"/>
      <c r="AJ64" s="57"/>
      <c r="AK64" s="57"/>
      <c r="AL64" s="58"/>
      <c r="AM64" s="59"/>
    </row>
    <row r="65" spans="2:40" s="332" customFormat="1" ht="11.25" customHeight="1" thickTop="1" thickBot="1">
      <c r="B65" s="382"/>
      <c r="C65" s="321"/>
      <c r="D65" s="322"/>
      <c r="E65" s="268"/>
      <c r="F65" s="207"/>
      <c r="G65" s="269"/>
      <c r="H65" s="323"/>
      <c r="I65" s="324"/>
      <c r="J65" s="323"/>
      <c r="K65" s="325"/>
      <c r="L65" s="323"/>
      <c r="M65" s="355"/>
      <c r="O65" s="327"/>
      <c r="P65" s="328"/>
      <c r="Q65" s="328"/>
      <c r="R65" s="329"/>
      <c r="S65" s="328"/>
      <c r="T65" s="330"/>
      <c r="U65" s="328"/>
      <c r="V65" s="328"/>
      <c r="W65" s="331"/>
      <c r="X65" s="329"/>
      <c r="Y65" s="330"/>
      <c r="Z65" s="328"/>
      <c r="AA65" s="328"/>
      <c r="AB65" s="331"/>
      <c r="AC65" s="331"/>
      <c r="AD65" s="330"/>
      <c r="AE65" s="328"/>
      <c r="AF65" s="328"/>
      <c r="AG65" s="331"/>
      <c r="AH65" s="331"/>
      <c r="AI65" s="330"/>
      <c r="AJ65" s="328"/>
      <c r="AK65" s="328"/>
      <c r="AL65" s="331"/>
      <c r="AM65" s="331"/>
    </row>
    <row r="66" spans="2:40" s="12" customFormat="1" ht="16.8" thickTop="1" thickBot="1">
      <c r="B66" s="381" t="s">
        <v>12</v>
      </c>
      <c r="C66" s="235"/>
      <c r="D66" s="311"/>
      <c r="E66" s="228"/>
      <c r="F66" s="207"/>
      <c r="G66" s="288"/>
      <c r="H66" s="245">
        <f>H62+H64</f>
        <v>14748</v>
      </c>
      <c r="I66" s="245">
        <f t="shared" ref="I66:L66" si="5">I62+I64</f>
        <v>0</v>
      </c>
      <c r="J66" s="245">
        <f t="shared" si="5"/>
        <v>36871</v>
      </c>
      <c r="K66" s="245">
        <f t="shared" si="5"/>
        <v>0</v>
      </c>
      <c r="L66" s="245">
        <f t="shared" si="5"/>
        <v>16541</v>
      </c>
      <c r="M66" s="352">
        <f>H66+J66+L66</f>
        <v>68160</v>
      </c>
      <c r="N66" s="124"/>
      <c r="O66" s="63"/>
      <c r="P66" s="57"/>
      <c r="Q66" s="57"/>
      <c r="R66" s="58"/>
      <c r="S66" s="59"/>
      <c r="T66" s="60"/>
      <c r="U66" s="57"/>
      <c r="V66" s="57"/>
      <c r="W66" s="58"/>
      <c r="X66" s="59"/>
      <c r="Y66" s="60"/>
      <c r="Z66" s="57"/>
      <c r="AA66" s="57"/>
      <c r="AB66" s="58"/>
      <c r="AC66" s="59"/>
      <c r="AD66" s="60"/>
      <c r="AE66" s="57"/>
      <c r="AF66" s="57"/>
      <c r="AG66" s="58"/>
      <c r="AH66" s="59"/>
      <c r="AI66" s="60"/>
      <c r="AJ66" s="57"/>
      <c r="AK66" s="57"/>
      <c r="AL66" s="58"/>
      <c r="AM66" s="59"/>
    </row>
    <row r="67" spans="2:40" s="332" customFormat="1" ht="11.25" customHeight="1" thickTop="1" thickBot="1">
      <c r="B67" s="382"/>
      <c r="C67" s="321"/>
      <c r="D67" s="322"/>
      <c r="E67" s="268"/>
      <c r="F67" s="207"/>
      <c r="G67" s="269"/>
      <c r="H67" s="323"/>
      <c r="I67" s="324"/>
      <c r="J67" s="323"/>
      <c r="K67" s="325"/>
      <c r="L67" s="323"/>
      <c r="M67" s="355"/>
      <c r="O67" s="327"/>
      <c r="P67" s="328"/>
      <c r="Q67" s="328"/>
      <c r="R67" s="329"/>
      <c r="S67" s="328"/>
      <c r="T67" s="330"/>
      <c r="U67" s="328"/>
      <c r="V67" s="328"/>
      <c r="W67" s="331"/>
      <c r="X67" s="329"/>
      <c r="Y67" s="330"/>
      <c r="Z67" s="328"/>
      <c r="AA67" s="328"/>
      <c r="AB67" s="331"/>
      <c r="AC67" s="331"/>
      <c r="AD67" s="330"/>
      <c r="AE67" s="328"/>
      <c r="AF67" s="328"/>
      <c r="AG67" s="331"/>
      <c r="AH67" s="331"/>
      <c r="AI67" s="330"/>
      <c r="AJ67" s="328"/>
      <c r="AK67" s="328"/>
      <c r="AL67" s="331"/>
      <c r="AM67" s="331"/>
    </row>
    <row r="68" spans="2:40" s="12" customFormat="1" ht="16.8" thickTop="1" thickBot="1">
      <c r="B68" s="381" t="s">
        <v>37</v>
      </c>
      <c r="C68" s="235"/>
      <c r="D68" s="343"/>
      <c r="E68" s="228"/>
      <c r="F68" s="207"/>
      <c r="G68" s="288"/>
      <c r="H68" s="245">
        <f>H66*$D$68</f>
        <v>0</v>
      </c>
      <c r="I68" s="245">
        <f t="shared" ref="I68:L68" si="6">I66*$D$68</f>
        <v>0</v>
      </c>
      <c r="J68" s="245">
        <f t="shared" si="6"/>
        <v>0</v>
      </c>
      <c r="K68" s="245">
        <f t="shared" si="6"/>
        <v>0</v>
      </c>
      <c r="L68" s="245">
        <f t="shared" si="6"/>
        <v>0</v>
      </c>
      <c r="M68" s="229">
        <f>H68+J68+L68</f>
        <v>0</v>
      </c>
      <c r="N68" s="124"/>
      <c r="O68" s="63"/>
      <c r="P68" s="57"/>
      <c r="Q68" s="57"/>
      <c r="R68" s="58"/>
      <c r="S68" s="59"/>
      <c r="T68" s="60"/>
      <c r="U68" s="57"/>
      <c r="V68" s="57"/>
      <c r="W68" s="58"/>
      <c r="X68" s="59"/>
      <c r="Y68" s="60"/>
      <c r="Z68" s="57"/>
      <c r="AA68" s="57"/>
      <c r="AB68" s="58"/>
      <c r="AC68" s="59"/>
      <c r="AD68" s="60"/>
      <c r="AE68" s="57"/>
      <c r="AF68" s="57"/>
      <c r="AG68" s="58"/>
      <c r="AH68" s="59"/>
      <c r="AI68" s="60"/>
      <c r="AJ68" s="57"/>
      <c r="AK68" s="57"/>
      <c r="AL68" s="58"/>
      <c r="AM68" s="59"/>
    </row>
    <row r="69" spans="2:40" s="332" customFormat="1" ht="11.25" customHeight="1" thickTop="1" thickBot="1">
      <c r="B69" s="382"/>
      <c r="C69" s="321"/>
      <c r="D69" s="322"/>
      <c r="E69" s="268"/>
      <c r="F69" s="207"/>
      <c r="G69" s="269"/>
      <c r="H69" s="323"/>
      <c r="I69" s="324"/>
      <c r="J69" s="323"/>
      <c r="K69" s="325"/>
      <c r="L69" s="323"/>
      <c r="M69" s="356"/>
      <c r="N69" s="326"/>
      <c r="O69" s="327"/>
      <c r="P69" s="328"/>
      <c r="Q69" s="328"/>
      <c r="R69" s="329"/>
      <c r="S69" s="328"/>
      <c r="T69" s="330"/>
      <c r="U69" s="328"/>
      <c r="V69" s="328"/>
      <c r="W69" s="331"/>
      <c r="X69" s="329"/>
      <c r="Y69" s="330"/>
      <c r="Z69" s="328"/>
      <c r="AA69" s="328"/>
      <c r="AB69" s="331"/>
      <c r="AC69" s="331"/>
      <c r="AD69" s="330"/>
      <c r="AE69" s="328"/>
      <c r="AF69" s="328"/>
      <c r="AG69" s="331"/>
      <c r="AH69" s="331"/>
      <c r="AI69" s="330"/>
      <c r="AJ69" s="328"/>
      <c r="AK69" s="328"/>
      <c r="AL69" s="331"/>
      <c r="AM69" s="331"/>
    </row>
    <row r="70" spans="2:40" s="320" customFormat="1" ht="18.600000000000001" thickTop="1" thickBot="1">
      <c r="B70" s="383" t="s">
        <v>70</v>
      </c>
      <c r="C70" s="313"/>
      <c r="D70" s="312"/>
      <c r="E70" s="271"/>
      <c r="F70" s="207"/>
      <c r="G70" s="290"/>
      <c r="H70" s="236">
        <f>H66+H68</f>
        <v>14748</v>
      </c>
      <c r="I70" s="236">
        <f t="shared" ref="I70:L70" si="7">I66+I68</f>
        <v>0</v>
      </c>
      <c r="J70" s="236">
        <f t="shared" si="7"/>
        <v>36871</v>
      </c>
      <c r="K70" s="236">
        <f t="shared" si="7"/>
        <v>0</v>
      </c>
      <c r="L70" s="236">
        <f t="shared" si="7"/>
        <v>16541</v>
      </c>
      <c r="M70" s="354">
        <f>ROUND((H70+J70+L70),-2)</f>
        <v>68200</v>
      </c>
      <c r="N70" s="314"/>
      <c r="O70" s="315"/>
      <c r="P70" s="316"/>
      <c r="Q70" s="316"/>
      <c r="R70" s="317"/>
      <c r="S70" s="318"/>
      <c r="T70" s="319"/>
      <c r="U70" s="316"/>
      <c r="V70" s="316"/>
      <c r="W70" s="317"/>
      <c r="X70" s="318"/>
      <c r="Y70" s="319"/>
      <c r="Z70" s="316"/>
      <c r="AA70" s="316"/>
      <c r="AB70" s="317"/>
      <c r="AC70" s="318"/>
      <c r="AD70" s="319"/>
      <c r="AE70" s="316"/>
      <c r="AF70" s="316"/>
      <c r="AG70" s="317"/>
      <c r="AH70" s="318"/>
      <c r="AI70" s="319"/>
      <c r="AJ70" s="316"/>
      <c r="AK70" s="316"/>
      <c r="AL70" s="317"/>
      <c r="AM70" s="318"/>
    </row>
    <row r="71" spans="2:40" s="12" customFormat="1" ht="11.25" customHeight="1" thickTop="1" thickBot="1">
      <c r="B71" s="380"/>
      <c r="C71" s="240"/>
      <c r="D71" s="241"/>
      <c r="E71" s="242"/>
      <c r="F71" s="207"/>
      <c r="G71" s="289"/>
      <c r="H71" s="243"/>
      <c r="I71" s="300"/>
      <c r="J71" s="243"/>
      <c r="K71" s="308"/>
      <c r="L71" s="243"/>
      <c r="M71" s="353"/>
      <c r="N71" s="124"/>
      <c r="O71" s="56"/>
      <c r="P71" s="57"/>
      <c r="Q71" s="57"/>
      <c r="R71" s="58"/>
      <c r="S71" s="57"/>
      <c r="T71" s="60"/>
      <c r="U71" s="57"/>
      <c r="V71" s="57"/>
      <c r="W71" s="61"/>
      <c r="X71" s="58"/>
      <c r="Y71" s="60"/>
      <c r="Z71" s="57"/>
      <c r="AA71" s="57"/>
      <c r="AB71" s="61"/>
      <c r="AC71" s="61"/>
      <c r="AD71" s="60"/>
      <c r="AE71" s="57"/>
      <c r="AF71" s="57"/>
      <c r="AG71" s="61"/>
      <c r="AH71" s="61"/>
      <c r="AI71" s="60"/>
      <c r="AJ71" s="57"/>
      <c r="AK71" s="57"/>
      <c r="AL71" s="61"/>
      <c r="AM71" s="61"/>
    </row>
    <row r="72" spans="2:40" s="332" customFormat="1" ht="16.8" thickTop="1" thickBot="1">
      <c r="B72" s="384" t="s">
        <v>53</v>
      </c>
      <c r="C72" s="333"/>
      <c r="D72" s="244"/>
      <c r="E72" s="228"/>
      <c r="F72" s="207"/>
      <c r="G72" s="288"/>
      <c r="H72" s="236">
        <v>40395</v>
      </c>
      <c r="I72" s="299"/>
      <c r="J72" s="237">
        <v>68991</v>
      </c>
      <c r="K72" s="245"/>
      <c r="L72" s="238">
        <v>21597</v>
      </c>
      <c r="M72" s="351">
        <f>H72+J72+L72</f>
        <v>130983</v>
      </c>
      <c r="O72" s="326"/>
      <c r="P72" s="327"/>
      <c r="Q72" s="328"/>
      <c r="R72" s="328"/>
      <c r="S72" s="329"/>
      <c r="T72" s="328"/>
      <c r="U72" s="330"/>
      <c r="V72" s="328"/>
      <c r="W72" s="328"/>
      <c r="X72" s="329"/>
      <c r="Y72" s="334"/>
      <c r="Z72" s="330"/>
      <c r="AA72" s="328"/>
      <c r="AB72" s="328"/>
      <c r="AC72" s="329"/>
      <c r="AD72" s="334"/>
      <c r="AE72" s="330"/>
      <c r="AF72" s="328"/>
      <c r="AG72" s="328"/>
      <c r="AH72" s="329"/>
      <c r="AI72" s="334"/>
      <c r="AJ72" s="330"/>
      <c r="AK72" s="328"/>
      <c r="AL72" s="328"/>
      <c r="AM72" s="329"/>
      <c r="AN72" s="334"/>
    </row>
    <row r="73" spans="2:40" s="332" customFormat="1" ht="11.25" customHeight="1" thickTop="1" thickBot="1">
      <c r="B73" s="382"/>
      <c r="C73" s="321"/>
      <c r="D73" s="322"/>
      <c r="E73" s="268"/>
      <c r="F73" s="207"/>
      <c r="G73" s="269"/>
      <c r="H73" s="323"/>
      <c r="I73" s="324"/>
      <c r="J73" s="323"/>
      <c r="K73" s="325"/>
      <c r="L73" s="323"/>
      <c r="M73" s="355"/>
      <c r="O73" s="327"/>
      <c r="P73" s="328"/>
      <c r="Q73" s="328"/>
      <c r="R73" s="329"/>
      <c r="S73" s="328"/>
      <c r="T73" s="330"/>
      <c r="U73" s="328"/>
      <c r="V73" s="328"/>
      <c r="W73" s="331"/>
      <c r="X73" s="329"/>
      <c r="Y73" s="330"/>
      <c r="Z73" s="328"/>
      <c r="AA73" s="328"/>
      <c r="AB73" s="331"/>
      <c r="AC73" s="331"/>
      <c r="AD73" s="330"/>
      <c r="AE73" s="328"/>
      <c r="AF73" s="328"/>
      <c r="AG73" s="331"/>
      <c r="AH73" s="331"/>
      <c r="AI73" s="330"/>
      <c r="AJ73" s="328"/>
      <c r="AK73" s="328"/>
      <c r="AL73" s="331"/>
      <c r="AM73" s="331"/>
    </row>
    <row r="74" spans="2:40" s="332" customFormat="1" ht="16.8" thickTop="1" thickBot="1">
      <c r="B74" s="384" t="s">
        <v>57</v>
      </c>
      <c r="C74" s="333"/>
      <c r="D74" s="244"/>
      <c r="E74" s="228"/>
      <c r="F74" s="207"/>
      <c r="G74" s="288"/>
      <c r="H74" s="245">
        <f>H72+H28</f>
        <v>40395</v>
      </c>
      <c r="I74" s="245">
        <f t="shared" ref="I74:K74" si="8">I72+I28</f>
        <v>0</v>
      </c>
      <c r="J74" s="245">
        <f t="shared" si="8"/>
        <v>68991</v>
      </c>
      <c r="K74" s="245">
        <f t="shared" si="8"/>
        <v>0</v>
      </c>
      <c r="L74" s="245">
        <f>L72+L28</f>
        <v>21597</v>
      </c>
      <c r="M74" s="352">
        <f>H74+J74+L74</f>
        <v>130983</v>
      </c>
      <c r="N74" s="326"/>
      <c r="O74" s="335"/>
      <c r="P74" s="328"/>
      <c r="Q74" s="328"/>
      <c r="R74" s="329"/>
      <c r="S74" s="334"/>
      <c r="T74" s="330"/>
      <c r="U74" s="328"/>
      <c r="V74" s="328"/>
      <c r="W74" s="329"/>
      <c r="X74" s="334"/>
      <c r="Y74" s="330"/>
      <c r="Z74" s="328"/>
      <c r="AA74" s="328"/>
      <c r="AB74" s="329"/>
      <c r="AC74" s="334"/>
      <c r="AD74" s="330"/>
      <c r="AE74" s="328"/>
      <c r="AF74" s="328"/>
      <c r="AG74" s="329"/>
      <c r="AH74" s="334"/>
      <c r="AI74" s="330"/>
      <c r="AJ74" s="328"/>
      <c r="AK74" s="328"/>
      <c r="AL74" s="329"/>
      <c r="AM74" s="334"/>
    </row>
    <row r="75" spans="2:40" s="332" customFormat="1" ht="11.25" customHeight="1" thickTop="1" thickBot="1">
      <c r="B75" s="382"/>
      <c r="C75" s="321"/>
      <c r="D75" s="322"/>
      <c r="E75" s="268"/>
      <c r="F75" s="207"/>
      <c r="G75" s="269"/>
      <c r="H75" s="323"/>
      <c r="I75" s="324"/>
      <c r="J75" s="323"/>
      <c r="K75" s="325"/>
      <c r="L75" s="323"/>
      <c r="M75" s="355"/>
      <c r="O75" s="327"/>
      <c r="P75" s="328"/>
      <c r="Q75" s="328"/>
      <c r="R75" s="329"/>
      <c r="S75" s="328"/>
      <c r="T75" s="330"/>
      <c r="U75" s="328"/>
      <c r="V75" s="328"/>
      <c r="W75" s="331"/>
      <c r="X75" s="329"/>
      <c r="Y75" s="330"/>
      <c r="Z75" s="328"/>
      <c r="AA75" s="328"/>
      <c r="AB75" s="331"/>
      <c r="AC75" s="331"/>
      <c r="AD75" s="330"/>
      <c r="AE75" s="328"/>
      <c r="AF75" s="328"/>
      <c r="AG75" s="331"/>
      <c r="AH75" s="331"/>
      <c r="AI75" s="330"/>
      <c r="AJ75" s="328"/>
      <c r="AK75" s="328"/>
      <c r="AL75" s="331"/>
      <c r="AM75" s="331"/>
    </row>
    <row r="76" spans="2:40" s="332" customFormat="1" ht="16.8" thickTop="1" thickBot="1">
      <c r="B76" s="384" t="s">
        <v>36</v>
      </c>
      <c r="C76" s="333"/>
      <c r="D76" s="309"/>
      <c r="E76" s="228"/>
      <c r="F76" s="207"/>
      <c r="G76" s="288"/>
      <c r="H76" s="245"/>
      <c r="I76" s="288"/>
      <c r="J76" s="236">
        <f>J74*D76</f>
        <v>0</v>
      </c>
      <c r="K76" s="245"/>
      <c r="L76" s="236">
        <f>L74*D76</f>
        <v>0</v>
      </c>
      <c r="M76" s="352">
        <f>J76+L76</f>
        <v>0</v>
      </c>
      <c r="N76" s="326"/>
      <c r="O76" s="335"/>
      <c r="P76" s="328"/>
      <c r="Q76" s="328"/>
      <c r="R76" s="329"/>
      <c r="S76" s="334"/>
      <c r="T76" s="330"/>
      <c r="U76" s="328"/>
      <c r="V76" s="328"/>
      <c r="W76" s="329"/>
      <c r="X76" s="334"/>
      <c r="Y76" s="330"/>
      <c r="Z76" s="328"/>
      <c r="AA76" s="328"/>
      <c r="AB76" s="329"/>
      <c r="AC76" s="334"/>
      <c r="AD76" s="330"/>
      <c r="AE76" s="328"/>
      <c r="AF76" s="328"/>
      <c r="AG76" s="329"/>
      <c r="AH76" s="334"/>
      <c r="AI76" s="330"/>
      <c r="AJ76" s="328"/>
      <c r="AK76" s="328"/>
      <c r="AL76" s="329"/>
      <c r="AM76" s="334"/>
    </row>
    <row r="77" spans="2:40" s="332" customFormat="1" ht="11.25" customHeight="1" thickTop="1" thickBot="1">
      <c r="B77" s="382"/>
      <c r="C77" s="321"/>
      <c r="D77" s="322"/>
      <c r="E77" s="268"/>
      <c r="F77" s="207"/>
      <c r="G77" s="269"/>
      <c r="H77" s="323"/>
      <c r="I77" s="324"/>
      <c r="J77" s="323"/>
      <c r="K77" s="325"/>
      <c r="L77" s="323"/>
      <c r="M77" s="355"/>
      <c r="O77" s="327"/>
      <c r="P77" s="328"/>
      <c r="Q77" s="328"/>
      <c r="R77" s="329"/>
      <c r="S77" s="328"/>
      <c r="T77" s="330"/>
      <c r="U77" s="328"/>
      <c r="V77" s="328"/>
      <c r="W77" s="331"/>
      <c r="X77" s="329"/>
      <c r="Y77" s="330"/>
      <c r="Z77" s="328"/>
      <c r="AA77" s="328"/>
      <c r="AB77" s="331"/>
      <c r="AC77" s="331"/>
      <c r="AD77" s="330"/>
      <c r="AE77" s="328"/>
      <c r="AF77" s="328"/>
      <c r="AG77" s="331"/>
      <c r="AH77" s="331"/>
      <c r="AI77" s="330"/>
      <c r="AJ77" s="328"/>
      <c r="AK77" s="328"/>
      <c r="AL77" s="331"/>
      <c r="AM77" s="331"/>
    </row>
    <row r="78" spans="2:40" s="332" customFormat="1" ht="16.8" thickTop="1" thickBot="1">
      <c r="B78" s="384" t="s">
        <v>12</v>
      </c>
      <c r="C78" s="333"/>
      <c r="D78" s="311"/>
      <c r="E78" s="228"/>
      <c r="F78" s="207"/>
      <c r="G78" s="288"/>
      <c r="H78" s="245">
        <f>H74+H76</f>
        <v>40395</v>
      </c>
      <c r="I78" s="245">
        <f t="shared" ref="I78:K78" si="9">I74+I76</f>
        <v>0</v>
      </c>
      <c r="J78" s="245">
        <f>J74+J76</f>
        <v>68991</v>
      </c>
      <c r="K78" s="245">
        <f t="shared" si="9"/>
        <v>0</v>
      </c>
      <c r="L78" s="245">
        <f>L74+L76</f>
        <v>21597</v>
      </c>
      <c r="M78" s="352">
        <f>H78+J78+L78</f>
        <v>130983</v>
      </c>
      <c r="N78" s="326"/>
      <c r="O78" s="335"/>
      <c r="P78" s="328"/>
      <c r="Q78" s="328"/>
      <c r="R78" s="329"/>
      <c r="S78" s="334"/>
      <c r="T78" s="330"/>
      <c r="U78" s="328"/>
      <c r="V78" s="328"/>
      <c r="W78" s="329"/>
      <c r="X78" s="334"/>
      <c r="Y78" s="330"/>
      <c r="Z78" s="328"/>
      <c r="AA78" s="328"/>
      <c r="AB78" s="329"/>
      <c r="AC78" s="334"/>
      <c r="AD78" s="330"/>
      <c r="AE78" s="328"/>
      <c r="AF78" s="328"/>
      <c r="AG78" s="329"/>
      <c r="AH78" s="334"/>
      <c r="AI78" s="330"/>
      <c r="AJ78" s="328"/>
      <c r="AK78" s="328"/>
      <c r="AL78" s="329"/>
      <c r="AM78" s="334"/>
    </row>
    <row r="79" spans="2:40" s="332" customFormat="1" ht="11.25" customHeight="1" thickTop="1" thickBot="1">
      <c r="B79" s="382"/>
      <c r="C79" s="321"/>
      <c r="D79" s="322"/>
      <c r="E79" s="268"/>
      <c r="F79" s="207"/>
      <c r="G79" s="269"/>
      <c r="H79" s="323"/>
      <c r="I79" s="324"/>
      <c r="J79" s="323"/>
      <c r="K79" s="325"/>
      <c r="L79" s="323"/>
      <c r="M79" s="355"/>
      <c r="O79" s="327"/>
      <c r="P79" s="328"/>
      <c r="Q79" s="328"/>
      <c r="R79" s="329"/>
      <c r="S79" s="328"/>
      <c r="T79" s="330"/>
      <c r="U79" s="328"/>
      <c r="V79" s="328"/>
      <c r="W79" s="331"/>
      <c r="X79" s="329"/>
      <c r="Y79" s="330"/>
      <c r="Z79" s="328"/>
      <c r="AA79" s="328"/>
      <c r="AB79" s="331"/>
      <c r="AC79" s="331"/>
      <c r="AD79" s="330"/>
      <c r="AE79" s="328"/>
      <c r="AF79" s="328"/>
      <c r="AG79" s="331"/>
      <c r="AH79" s="331"/>
      <c r="AI79" s="330"/>
      <c r="AJ79" s="328"/>
      <c r="AK79" s="328"/>
      <c r="AL79" s="331"/>
      <c r="AM79" s="331"/>
    </row>
    <row r="80" spans="2:40" s="332" customFormat="1" ht="16.8" thickTop="1" thickBot="1">
      <c r="B80" s="384" t="s">
        <v>37</v>
      </c>
      <c r="C80" s="333"/>
      <c r="D80" s="343"/>
      <c r="E80" s="228"/>
      <c r="F80" s="207"/>
      <c r="G80" s="288"/>
      <c r="H80" s="245">
        <f>H78*$D$68</f>
        <v>0</v>
      </c>
      <c r="I80" s="245">
        <f t="shared" ref="I80:L80" si="10">I78*$D$68</f>
        <v>0</v>
      </c>
      <c r="J80" s="245">
        <f t="shared" si="10"/>
        <v>0</v>
      </c>
      <c r="K80" s="245">
        <f t="shared" si="10"/>
        <v>0</v>
      </c>
      <c r="L80" s="245">
        <f t="shared" si="10"/>
        <v>0</v>
      </c>
      <c r="M80" s="229">
        <f>H80+J80+L80</f>
        <v>0</v>
      </c>
      <c r="N80" s="326"/>
      <c r="O80" s="335"/>
      <c r="P80" s="328"/>
      <c r="Q80" s="328"/>
      <c r="R80" s="329"/>
      <c r="S80" s="334"/>
      <c r="T80" s="330"/>
      <c r="U80" s="328"/>
      <c r="V80" s="328"/>
      <c r="W80" s="329"/>
      <c r="X80" s="334"/>
      <c r="Y80" s="330"/>
      <c r="Z80" s="328"/>
      <c r="AA80" s="328"/>
      <c r="AB80" s="329"/>
      <c r="AC80" s="334"/>
      <c r="AD80" s="330"/>
      <c r="AE80" s="328"/>
      <c r="AF80" s="328"/>
      <c r="AG80" s="329"/>
      <c r="AH80" s="334"/>
      <c r="AI80" s="330"/>
      <c r="AJ80" s="328"/>
      <c r="AK80" s="328"/>
      <c r="AL80" s="329"/>
      <c r="AM80" s="334"/>
    </row>
    <row r="81" spans="2:40" s="332" customFormat="1" ht="11.25" customHeight="1" thickTop="1" thickBot="1">
      <c r="B81" s="382"/>
      <c r="C81" s="321"/>
      <c r="D81" s="322"/>
      <c r="E81" s="268"/>
      <c r="F81" s="207"/>
      <c r="G81" s="269"/>
      <c r="H81" s="323"/>
      <c r="I81" s="324"/>
      <c r="J81" s="323"/>
      <c r="K81" s="325"/>
      <c r="L81" s="323"/>
      <c r="M81" s="356"/>
      <c r="N81" s="326"/>
      <c r="O81" s="327"/>
      <c r="P81" s="328"/>
      <c r="Q81" s="328"/>
      <c r="R81" s="329"/>
      <c r="S81" s="328"/>
      <c r="T81" s="330"/>
      <c r="U81" s="328"/>
      <c r="V81" s="328"/>
      <c r="W81" s="331"/>
      <c r="X81" s="329"/>
      <c r="Y81" s="330"/>
      <c r="Z81" s="328"/>
      <c r="AA81" s="328"/>
      <c r="AB81" s="331"/>
      <c r="AC81" s="331"/>
      <c r="AD81" s="330"/>
      <c r="AE81" s="328"/>
      <c r="AF81" s="328"/>
      <c r="AG81" s="331"/>
      <c r="AH81" s="331"/>
      <c r="AI81" s="330"/>
      <c r="AJ81" s="328"/>
      <c r="AK81" s="328"/>
      <c r="AL81" s="331"/>
      <c r="AM81" s="331"/>
    </row>
    <row r="82" spans="2:40" s="342" customFormat="1" ht="18.600000000000001" thickTop="1" thickBot="1">
      <c r="B82" s="383" t="s">
        <v>71</v>
      </c>
      <c r="C82" s="313"/>
      <c r="D82" s="312"/>
      <c r="E82" s="271"/>
      <c r="F82" s="207"/>
      <c r="G82" s="290"/>
      <c r="H82" s="272">
        <f>H78+H80</f>
        <v>40395</v>
      </c>
      <c r="I82" s="272">
        <f t="shared" ref="I82:L82" si="11">I78+I80</f>
        <v>0</v>
      </c>
      <c r="J82" s="272">
        <f t="shared" si="11"/>
        <v>68991</v>
      </c>
      <c r="K82" s="272">
        <f t="shared" si="11"/>
        <v>0</v>
      </c>
      <c r="L82" s="272">
        <f t="shared" si="11"/>
        <v>21597</v>
      </c>
      <c r="M82" s="354">
        <f>ROUND((H82+J82+L82),-3)</f>
        <v>131000</v>
      </c>
      <c r="N82" s="336"/>
      <c r="O82" s="337"/>
      <c r="P82" s="338"/>
      <c r="Q82" s="338"/>
      <c r="R82" s="339"/>
      <c r="S82" s="340"/>
      <c r="T82" s="341"/>
      <c r="U82" s="338"/>
      <c r="V82" s="338"/>
      <c r="W82" s="339"/>
      <c r="X82" s="340"/>
      <c r="Y82" s="341"/>
      <c r="Z82" s="338"/>
      <c r="AA82" s="338"/>
      <c r="AB82" s="339"/>
      <c r="AC82" s="340"/>
      <c r="AD82" s="341"/>
      <c r="AE82" s="338"/>
      <c r="AF82" s="338"/>
      <c r="AG82" s="339"/>
      <c r="AH82" s="340"/>
      <c r="AI82" s="341"/>
      <c r="AJ82" s="338"/>
      <c r="AK82" s="338"/>
      <c r="AL82" s="339"/>
      <c r="AM82" s="340"/>
    </row>
    <row r="83" spans="2:40" s="12" customFormat="1" ht="11.25" customHeight="1" thickTop="1" thickBot="1">
      <c r="B83" s="380"/>
      <c r="C83" s="240"/>
      <c r="D83" s="241"/>
      <c r="E83" s="242"/>
      <c r="F83" s="207"/>
      <c r="G83" s="289"/>
      <c r="H83" s="243"/>
      <c r="I83" s="300"/>
      <c r="J83" s="243"/>
      <c r="K83" s="308"/>
      <c r="L83" s="243"/>
      <c r="M83" s="353"/>
      <c r="N83" s="124"/>
      <c r="O83" s="56"/>
      <c r="P83" s="57"/>
      <c r="Q83" s="57"/>
      <c r="R83" s="58"/>
      <c r="S83" s="57"/>
      <c r="T83" s="60"/>
      <c r="U83" s="57"/>
      <c r="V83" s="57"/>
      <c r="W83" s="61"/>
      <c r="X83" s="58"/>
      <c r="Y83" s="60"/>
      <c r="Z83" s="57"/>
      <c r="AA83" s="57"/>
      <c r="AB83" s="61"/>
      <c r="AC83" s="61"/>
      <c r="AD83" s="60"/>
      <c r="AE83" s="57"/>
      <c r="AF83" s="57"/>
      <c r="AG83" s="61"/>
      <c r="AH83" s="61"/>
      <c r="AI83" s="60"/>
      <c r="AJ83" s="57"/>
      <c r="AK83" s="57"/>
      <c r="AL83" s="61"/>
      <c r="AM83" s="61"/>
    </row>
    <row r="84" spans="2:40" s="12" customFormat="1" ht="16.8" thickTop="1" thickBot="1">
      <c r="B84" s="381" t="s">
        <v>54</v>
      </c>
      <c r="C84" s="235"/>
      <c r="D84" s="244"/>
      <c r="E84" s="228"/>
      <c r="F84" s="207"/>
      <c r="G84" s="288"/>
      <c r="H84" s="236">
        <v>40395</v>
      </c>
      <c r="I84" s="299"/>
      <c r="J84" s="237">
        <v>68991</v>
      </c>
      <c r="K84" s="245"/>
      <c r="L84" s="238">
        <v>21597</v>
      </c>
      <c r="M84" s="351">
        <f>H84+J84+L84</f>
        <v>130983</v>
      </c>
      <c r="O84" s="124"/>
      <c r="P84" s="56"/>
      <c r="Q84" s="57"/>
      <c r="R84" s="57"/>
      <c r="S84" s="58"/>
      <c r="T84" s="57"/>
      <c r="U84" s="60"/>
      <c r="V84" s="57"/>
      <c r="W84" s="57"/>
      <c r="X84" s="58"/>
      <c r="Y84" s="59"/>
      <c r="Z84" s="60"/>
      <c r="AA84" s="57"/>
      <c r="AB84" s="57"/>
      <c r="AC84" s="58"/>
      <c r="AD84" s="59"/>
      <c r="AE84" s="60"/>
      <c r="AF84" s="57"/>
      <c r="AG84" s="57"/>
      <c r="AH84" s="58"/>
      <c r="AI84" s="59"/>
      <c r="AJ84" s="60"/>
      <c r="AK84" s="57"/>
      <c r="AL84" s="57"/>
      <c r="AM84" s="58"/>
      <c r="AN84" s="59"/>
    </row>
    <row r="85" spans="2:40" s="332" customFormat="1" ht="11.25" customHeight="1" thickTop="1" thickBot="1">
      <c r="B85" s="382"/>
      <c r="C85" s="321"/>
      <c r="D85" s="322"/>
      <c r="E85" s="268"/>
      <c r="F85" s="207"/>
      <c r="G85" s="269"/>
      <c r="H85" s="323"/>
      <c r="I85" s="324"/>
      <c r="J85" s="323"/>
      <c r="K85" s="325"/>
      <c r="L85" s="323"/>
      <c r="M85" s="355"/>
      <c r="O85" s="327"/>
      <c r="P85" s="328"/>
      <c r="Q85" s="328"/>
      <c r="R85" s="329"/>
      <c r="S85" s="328"/>
      <c r="T85" s="330"/>
      <c r="U85" s="328"/>
      <c r="V85" s="328"/>
      <c r="W85" s="331"/>
      <c r="X85" s="329"/>
      <c r="Y85" s="330"/>
      <c r="Z85" s="328"/>
      <c r="AA85" s="328"/>
      <c r="AB85" s="331"/>
      <c r="AC85" s="331"/>
      <c r="AD85" s="330"/>
      <c r="AE85" s="328"/>
      <c r="AF85" s="328"/>
      <c r="AG85" s="331"/>
      <c r="AH85" s="331"/>
      <c r="AI85" s="330"/>
      <c r="AJ85" s="328"/>
      <c r="AK85" s="328"/>
      <c r="AL85" s="331"/>
      <c r="AM85" s="331"/>
    </row>
    <row r="86" spans="2:40" s="12" customFormat="1" ht="16.8" thickTop="1" thickBot="1">
      <c r="B86" s="381" t="s">
        <v>57</v>
      </c>
      <c r="C86" s="235"/>
      <c r="D86" s="244"/>
      <c r="E86" s="228"/>
      <c r="F86" s="207"/>
      <c r="G86" s="288"/>
      <c r="H86" s="245">
        <f>H84+H38</f>
        <v>40395</v>
      </c>
      <c r="I86" s="245">
        <f t="shared" ref="I86:K86" si="12">I84+I40</f>
        <v>0</v>
      </c>
      <c r="J86" s="245">
        <v>78512</v>
      </c>
      <c r="K86" s="245">
        <f t="shared" si="12"/>
        <v>0</v>
      </c>
      <c r="L86" s="245">
        <f>L84+L38</f>
        <v>21597</v>
      </c>
      <c r="M86" s="352">
        <f>H86+J86+L86</f>
        <v>140504</v>
      </c>
      <c r="N86" s="124"/>
      <c r="O86" s="63"/>
      <c r="P86" s="57"/>
      <c r="Q86" s="57"/>
      <c r="R86" s="58"/>
      <c r="S86" s="59"/>
      <c r="T86" s="60"/>
      <c r="U86" s="57"/>
      <c r="V86" s="57"/>
      <c r="W86" s="58"/>
      <c r="X86" s="59"/>
      <c r="Y86" s="60"/>
      <c r="Z86" s="57"/>
      <c r="AA86" s="57"/>
      <c r="AB86" s="58"/>
      <c r="AC86" s="59"/>
      <c r="AD86" s="60"/>
      <c r="AE86" s="57"/>
      <c r="AF86" s="57"/>
      <c r="AG86" s="58"/>
      <c r="AH86" s="59"/>
      <c r="AI86" s="60"/>
      <c r="AJ86" s="57"/>
      <c r="AK86" s="57"/>
      <c r="AL86" s="58"/>
      <c r="AM86" s="59"/>
    </row>
    <row r="87" spans="2:40" s="332" customFormat="1" ht="11.25" customHeight="1" thickTop="1" thickBot="1">
      <c r="B87" s="382"/>
      <c r="C87" s="321"/>
      <c r="D87" s="322"/>
      <c r="E87" s="268"/>
      <c r="F87" s="207"/>
      <c r="G87" s="269"/>
      <c r="H87" s="323"/>
      <c r="I87" s="324"/>
      <c r="J87" s="323"/>
      <c r="K87" s="325"/>
      <c r="L87" s="323"/>
      <c r="M87" s="355"/>
      <c r="O87" s="327"/>
      <c r="P87" s="328"/>
      <c r="Q87" s="328"/>
      <c r="R87" s="329"/>
      <c r="S87" s="328"/>
      <c r="T87" s="330"/>
      <c r="U87" s="328"/>
      <c r="V87" s="328"/>
      <c r="W87" s="331"/>
      <c r="X87" s="329"/>
      <c r="Y87" s="330"/>
      <c r="Z87" s="328"/>
      <c r="AA87" s="328"/>
      <c r="AB87" s="331"/>
      <c r="AC87" s="331"/>
      <c r="AD87" s="330"/>
      <c r="AE87" s="328"/>
      <c r="AF87" s="328"/>
      <c r="AG87" s="331"/>
      <c r="AH87" s="331"/>
      <c r="AI87" s="330"/>
      <c r="AJ87" s="328"/>
      <c r="AK87" s="328"/>
      <c r="AL87" s="331"/>
      <c r="AM87" s="331"/>
    </row>
    <row r="88" spans="2:40" s="12" customFormat="1" ht="16.8" thickTop="1" thickBot="1">
      <c r="B88" s="381" t="s">
        <v>36</v>
      </c>
      <c r="C88" s="235"/>
      <c r="D88" s="309"/>
      <c r="E88" s="228"/>
      <c r="F88" s="207"/>
      <c r="G88" s="288"/>
      <c r="H88" s="245"/>
      <c r="I88" s="288"/>
      <c r="J88" s="236">
        <f>J86*D88</f>
        <v>0</v>
      </c>
      <c r="K88" s="245"/>
      <c r="L88" s="236">
        <f>L86*D88</f>
        <v>0</v>
      </c>
      <c r="M88" s="352">
        <f>J88+L88</f>
        <v>0</v>
      </c>
      <c r="N88" s="124"/>
      <c r="O88" s="63"/>
      <c r="P88" s="57"/>
      <c r="Q88" s="57"/>
      <c r="R88" s="58"/>
      <c r="S88" s="59"/>
      <c r="T88" s="60"/>
      <c r="U88" s="57"/>
      <c r="V88" s="57"/>
      <c r="W88" s="58"/>
      <c r="X88" s="59"/>
      <c r="Y88" s="60"/>
      <c r="Z88" s="57"/>
      <c r="AA88" s="57"/>
      <c r="AB88" s="58"/>
      <c r="AC88" s="59"/>
      <c r="AD88" s="60"/>
      <c r="AE88" s="57"/>
      <c r="AF88" s="57"/>
      <c r="AG88" s="58"/>
      <c r="AH88" s="59"/>
      <c r="AI88" s="60"/>
      <c r="AJ88" s="57"/>
      <c r="AK88" s="57"/>
      <c r="AL88" s="58"/>
      <c r="AM88" s="59"/>
    </row>
    <row r="89" spans="2:40" s="332" customFormat="1" ht="11.25" customHeight="1" thickTop="1" thickBot="1">
      <c r="B89" s="382"/>
      <c r="C89" s="321"/>
      <c r="D89" s="322"/>
      <c r="E89" s="268"/>
      <c r="F89" s="207"/>
      <c r="G89" s="269"/>
      <c r="H89" s="323"/>
      <c r="I89" s="324"/>
      <c r="J89" s="323"/>
      <c r="K89" s="325"/>
      <c r="L89" s="323"/>
      <c r="M89" s="355"/>
      <c r="O89" s="327"/>
      <c r="P89" s="328"/>
      <c r="Q89" s="328"/>
      <c r="R89" s="329"/>
      <c r="S89" s="328"/>
      <c r="T89" s="330"/>
      <c r="U89" s="328"/>
      <c r="V89" s="328"/>
      <c r="W89" s="331"/>
      <c r="X89" s="329"/>
      <c r="Y89" s="330"/>
      <c r="Z89" s="328"/>
      <c r="AA89" s="328"/>
      <c r="AB89" s="331"/>
      <c r="AC89" s="331"/>
      <c r="AD89" s="330"/>
      <c r="AE89" s="328"/>
      <c r="AF89" s="328"/>
      <c r="AG89" s="331"/>
      <c r="AH89" s="331"/>
      <c r="AI89" s="330"/>
      <c r="AJ89" s="328"/>
      <c r="AK89" s="328"/>
      <c r="AL89" s="331"/>
      <c r="AM89" s="331"/>
    </row>
    <row r="90" spans="2:40" s="12" customFormat="1" ht="16.8" thickTop="1" thickBot="1">
      <c r="B90" s="381" t="s">
        <v>12</v>
      </c>
      <c r="C90" s="235"/>
      <c r="D90" s="311"/>
      <c r="E90" s="228"/>
      <c r="F90" s="207"/>
      <c r="G90" s="288"/>
      <c r="H90" s="245">
        <f>H86+H88</f>
        <v>40395</v>
      </c>
      <c r="I90" s="245">
        <f t="shared" ref="I90" si="13">I86+I88</f>
        <v>0</v>
      </c>
      <c r="J90" s="245">
        <f>J86+J88</f>
        <v>78512</v>
      </c>
      <c r="K90" s="245">
        <f t="shared" ref="K90" si="14">K86+K88</f>
        <v>0</v>
      </c>
      <c r="L90" s="245">
        <f>L86+L88</f>
        <v>21597</v>
      </c>
      <c r="M90" s="352">
        <f>H90+J90+L90</f>
        <v>140504</v>
      </c>
      <c r="N90" s="124"/>
      <c r="O90" s="63"/>
      <c r="P90" s="57"/>
      <c r="Q90" s="57"/>
      <c r="R90" s="58"/>
      <c r="S90" s="59"/>
      <c r="T90" s="60"/>
      <c r="U90" s="57"/>
      <c r="V90" s="57"/>
      <c r="W90" s="58"/>
      <c r="X90" s="59"/>
      <c r="Y90" s="60"/>
      <c r="Z90" s="57"/>
      <c r="AA90" s="57"/>
      <c r="AB90" s="58"/>
      <c r="AC90" s="59"/>
      <c r="AD90" s="60"/>
      <c r="AE90" s="57"/>
      <c r="AF90" s="57"/>
      <c r="AG90" s="58"/>
      <c r="AH90" s="59"/>
      <c r="AI90" s="60"/>
      <c r="AJ90" s="57"/>
      <c r="AK90" s="57"/>
      <c r="AL90" s="58"/>
      <c r="AM90" s="59"/>
    </row>
    <row r="91" spans="2:40" s="332" customFormat="1" ht="11.25" customHeight="1" thickTop="1" thickBot="1">
      <c r="B91" s="382"/>
      <c r="C91" s="321"/>
      <c r="D91" s="322"/>
      <c r="E91" s="268"/>
      <c r="F91" s="207"/>
      <c r="G91" s="269"/>
      <c r="H91" s="323"/>
      <c r="I91" s="324"/>
      <c r="J91" s="323"/>
      <c r="K91" s="325"/>
      <c r="L91" s="323"/>
      <c r="M91" s="355"/>
      <c r="O91" s="327"/>
      <c r="P91" s="328"/>
      <c r="Q91" s="328"/>
      <c r="R91" s="329"/>
      <c r="S91" s="328"/>
      <c r="T91" s="330"/>
      <c r="U91" s="328"/>
      <c r="V91" s="328"/>
      <c r="W91" s="331"/>
      <c r="X91" s="329"/>
      <c r="Y91" s="330"/>
      <c r="Z91" s="328"/>
      <c r="AA91" s="328"/>
      <c r="AB91" s="331"/>
      <c r="AC91" s="331"/>
      <c r="AD91" s="330"/>
      <c r="AE91" s="328"/>
      <c r="AF91" s="328"/>
      <c r="AG91" s="331"/>
      <c r="AH91" s="331"/>
      <c r="AI91" s="330"/>
      <c r="AJ91" s="328"/>
      <c r="AK91" s="328"/>
      <c r="AL91" s="331"/>
      <c r="AM91" s="331"/>
    </row>
    <row r="92" spans="2:40" s="12" customFormat="1" ht="16.8" thickTop="1" thickBot="1">
      <c r="B92" s="381" t="s">
        <v>37</v>
      </c>
      <c r="C92" s="235"/>
      <c r="D92" s="343"/>
      <c r="E92" s="228"/>
      <c r="F92" s="207"/>
      <c r="G92" s="288"/>
      <c r="H92" s="245">
        <f>H90*$D$68</f>
        <v>0</v>
      </c>
      <c r="I92" s="245">
        <f t="shared" ref="I92:L92" si="15">I90*$D$68</f>
        <v>0</v>
      </c>
      <c r="J92" s="245">
        <f t="shared" si="15"/>
        <v>0</v>
      </c>
      <c r="K92" s="245">
        <f t="shared" si="15"/>
        <v>0</v>
      </c>
      <c r="L92" s="245">
        <f t="shared" si="15"/>
        <v>0</v>
      </c>
      <c r="M92" s="229">
        <f>H92+J92+L92</f>
        <v>0</v>
      </c>
      <c r="N92" s="124"/>
      <c r="O92" s="63"/>
      <c r="P92" s="57"/>
      <c r="Q92" s="57"/>
      <c r="R92" s="58"/>
      <c r="S92" s="59"/>
      <c r="T92" s="60"/>
      <c r="U92" s="57"/>
      <c r="V92" s="57"/>
      <c r="W92" s="58"/>
      <c r="X92" s="59"/>
      <c r="Y92" s="60"/>
      <c r="Z92" s="57"/>
      <c r="AA92" s="57"/>
      <c r="AB92" s="58"/>
      <c r="AC92" s="59"/>
      <c r="AD92" s="60"/>
      <c r="AE92" s="57"/>
      <c r="AF92" s="57"/>
      <c r="AG92" s="58"/>
      <c r="AH92" s="59"/>
      <c r="AI92" s="60"/>
      <c r="AJ92" s="57"/>
      <c r="AK92" s="57"/>
      <c r="AL92" s="58"/>
      <c r="AM92" s="59"/>
    </row>
    <row r="93" spans="2:40" s="332" customFormat="1" ht="11.25" customHeight="1" thickTop="1" thickBot="1">
      <c r="B93" s="382"/>
      <c r="C93" s="321"/>
      <c r="D93" s="322"/>
      <c r="E93" s="268"/>
      <c r="F93" s="207"/>
      <c r="G93" s="269"/>
      <c r="H93" s="323"/>
      <c r="I93" s="324"/>
      <c r="J93" s="323"/>
      <c r="K93" s="325"/>
      <c r="L93" s="323"/>
      <c r="M93" s="356"/>
      <c r="N93" s="326"/>
      <c r="O93" s="327"/>
      <c r="P93" s="328"/>
      <c r="Q93" s="328"/>
      <c r="R93" s="329"/>
      <c r="S93" s="328"/>
      <c r="T93" s="330"/>
      <c r="U93" s="328"/>
      <c r="V93" s="328"/>
      <c r="W93" s="331"/>
      <c r="X93" s="329"/>
      <c r="Y93" s="330"/>
      <c r="Z93" s="328"/>
      <c r="AA93" s="328"/>
      <c r="AB93" s="331"/>
      <c r="AC93" s="331"/>
      <c r="AD93" s="330"/>
      <c r="AE93" s="328"/>
      <c r="AF93" s="328"/>
      <c r="AG93" s="331"/>
      <c r="AH93" s="331"/>
      <c r="AI93" s="330"/>
      <c r="AJ93" s="328"/>
      <c r="AK93" s="328"/>
      <c r="AL93" s="331"/>
      <c r="AM93" s="331"/>
    </row>
    <row r="94" spans="2:40" s="279" customFormat="1" ht="18.600000000000001" thickTop="1" thickBot="1">
      <c r="B94" s="385" t="s">
        <v>72</v>
      </c>
      <c r="C94" s="270"/>
      <c r="D94" s="312"/>
      <c r="E94" s="271"/>
      <c r="F94" s="207"/>
      <c r="G94" s="290"/>
      <c r="H94" s="272">
        <f>H90+H92</f>
        <v>40395</v>
      </c>
      <c r="I94" s="272">
        <f t="shared" ref="I94:L94" si="16">I90+I92</f>
        <v>0</v>
      </c>
      <c r="J94" s="272">
        <f t="shared" si="16"/>
        <v>78512</v>
      </c>
      <c r="K94" s="272">
        <f t="shared" si="16"/>
        <v>0</v>
      </c>
      <c r="L94" s="272">
        <f t="shared" si="16"/>
        <v>21597</v>
      </c>
      <c r="M94" s="354">
        <f>ROUND((H94+J94+L94),-3)</f>
        <v>141000</v>
      </c>
      <c r="N94" s="273"/>
      <c r="O94" s="274"/>
      <c r="P94" s="275"/>
      <c r="Q94" s="275"/>
      <c r="R94" s="276"/>
      <c r="S94" s="277"/>
      <c r="T94" s="278"/>
      <c r="U94" s="275"/>
      <c r="V94" s="275"/>
      <c r="W94" s="276"/>
      <c r="X94" s="277"/>
      <c r="Y94" s="278"/>
      <c r="Z94" s="275"/>
      <c r="AA94" s="275"/>
      <c r="AB94" s="276"/>
      <c r="AC94" s="277"/>
      <c r="AD94" s="278"/>
      <c r="AE94" s="275"/>
      <c r="AF94" s="275"/>
      <c r="AG94" s="276"/>
      <c r="AH94" s="277"/>
      <c r="AI94" s="278"/>
      <c r="AJ94" s="275"/>
      <c r="AK94" s="275"/>
      <c r="AL94" s="276"/>
      <c r="AM94" s="277"/>
    </row>
    <row r="95" spans="2:40" s="12" customFormat="1" ht="11.25" customHeight="1" thickTop="1" thickBot="1">
      <c r="B95" s="380"/>
      <c r="C95" s="240"/>
      <c r="D95" s="241"/>
      <c r="E95" s="242"/>
      <c r="F95" s="207"/>
      <c r="G95" s="289"/>
      <c r="H95" s="243"/>
      <c r="I95" s="300"/>
      <c r="J95" s="243"/>
      <c r="K95" s="308"/>
      <c r="L95" s="243"/>
      <c r="M95" s="353"/>
      <c r="N95" s="124"/>
      <c r="O95" s="56"/>
      <c r="P95" s="57"/>
      <c r="Q95" s="57"/>
      <c r="R95" s="58"/>
      <c r="S95" s="57"/>
      <c r="T95" s="60"/>
      <c r="U95" s="57"/>
      <c r="V95" s="57"/>
      <c r="W95" s="61"/>
      <c r="X95" s="58"/>
      <c r="Y95" s="60"/>
      <c r="Z95" s="57"/>
      <c r="AA95" s="57"/>
      <c r="AB95" s="61"/>
      <c r="AC95" s="61"/>
      <c r="AD95" s="60"/>
      <c r="AE95" s="57"/>
      <c r="AF95" s="57"/>
      <c r="AG95" s="61"/>
      <c r="AH95" s="61"/>
      <c r="AI95" s="60"/>
      <c r="AJ95" s="57"/>
      <c r="AK95" s="57"/>
      <c r="AL95" s="61"/>
      <c r="AM95" s="61"/>
    </row>
    <row r="96" spans="2:40" s="12" customFormat="1" ht="16.8" thickTop="1" thickBot="1">
      <c r="B96" s="381" t="s">
        <v>55</v>
      </c>
      <c r="C96" s="235"/>
      <c r="D96" s="244"/>
      <c r="E96" s="228"/>
      <c r="F96" s="207"/>
      <c r="G96" s="288"/>
      <c r="H96" s="236">
        <v>40395</v>
      </c>
      <c r="I96" s="299"/>
      <c r="J96" s="237">
        <v>68991</v>
      </c>
      <c r="K96" s="245"/>
      <c r="L96" s="238">
        <v>21597</v>
      </c>
      <c r="M96" s="351">
        <f>H96+J96+L96</f>
        <v>130983</v>
      </c>
      <c r="O96" s="124"/>
      <c r="P96" s="56"/>
      <c r="Q96" s="57"/>
      <c r="R96" s="57"/>
      <c r="S96" s="58"/>
      <c r="T96" s="57"/>
      <c r="U96" s="60"/>
      <c r="V96" s="57"/>
      <c r="W96" s="57"/>
      <c r="X96" s="58"/>
      <c r="Y96" s="59"/>
      <c r="Z96" s="60"/>
      <c r="AA96" s="57"/>
      <c r="AB96" s="57"/>
      <c r="AC96" s="58"/>
      <c r="AD96" s="59"/>
      <c r="AE96" s="60"/>
      <c r="AF96" s="57"/>
      <c r="AG96" s="57"/>
      <c r="AH96" s="58"/>
      <c r="AI96" s="59"/>
      <c r="AJ96" s="60"/>
      <c r="AK96" s="57"/>
      <c r="AL96" s="57"/>
      <c r="AM96" s="58"/>
      <c r="AN96" s="59"/>
    </row>
    <row r="97" spans="2:40" s="332" customFormat="1" ht="11.25" customHeight="1" thickTop="1" thickBot="1">
      <c r="B97" s="382"/>
      <c r="C97" s="321"/>
      <c r="D97" s="322"/>
      <c r="E97" s="268"/>
      <c r="F97" s="207"/>
      <c r="G97" s="269"/>
      <c r="H97" s="323"/>
      <c r="I97" s="324"/>
      <c r="J97" s="323"/>
      <c r="K97" s="325"/>
      <c r="L97" s="323"/>
      <c r="M97" s="355"/>
      <c r="O97" s="327"/>
      <c r="P97" s="328"/>
      <c r="Q97" s="328"/>
      <c r="R97" s="329"/>
      <c r="S97" s="328"/>
      <c r="T97" s="330"/>
      <c r="U97" s="328"/>
      <c r="V97" s="328"/>
      <c r="W97" s="331"/>
      <c r="X97" s="329"/>
      <c r="Y97" s="330"/>
      <c r="Z97" s="328"/>
      <c r="AA97" s="328"/>
      <c r="AB97" s="331"/>
      <c r="AC97" s="331"/>
      <c r="AD97" s="330"/>
      <c r="AE97" s="328"/>
      <c r="AF97" s="328"/>
      <c r="AG97" s="331"/>
      <c r="AH97" s="331"/>
      <c r="AI97" s="330"/>
      <c r="AJ97" s="328"/>
      <c r="AK97" s="328"/>
      <c r="AL97" s="331"/>
      <c r="AM97" s="331"/>
    </row>
    <row r="98" spans="2:40" s="12" customFormat="1" ht="16.8" thickTop="1" thickBot="1">
      <c r="B98" s="381" t="s">
        <v>57</v>
      </c>
      <c r="C98" s="235"/>
      <c r="D98" s="244"/>
      <c r="E98" s="228"/>
      <c r="F98" s="207"/>
      <c r="G98" s="288"/>
      <c r="H98" s="245">
        <f>H96+H48</f>
        <v>40395</v>
      </c>
      <c r="I98" s="245">
        <f t="shared" ref="I98" si="17">I96+I52</f>
        <v>0</v>
      </c>
      <c r="J98" s="245">
        <v>79500</v>
      </c>
      <c r="K98" s="245">
        <f>K96+K48</f>
        <v>0</v>
      </c>
      <c r="L98" s="245">
        <f>L96+L48</f>
        <v>21597</v>
      </c>
      <c r="M98" s="352">
        <f>H98+J98+L98</f>
        <v>141492</v>
      </c>
      <c r="N98" s="124"/>
      <c r="O98" s="63"/>
      <c r="P98" s="57"/>
      <c r="Q98" s="57"/>
      <c r="R98" s="58"/>
      <c r="S98" s="59"/>
      <c r="T98" s="60"/>
      <c r="U98" s="57"/>
      <c r="V98" s="57"/>
      <c r="W98" s="58"/>
      <c r="X98" s="59"/>
      <c r="Y98" s="60"/>
      <c r="Z98" s="57"/>
      <c r="AA98" s="57"/>
      <c r="AB98" s="58"/>
      <c r="AC98" s="59"/>
      <c r="AD98" s="60"/>
      <c r="AE98" s="57"/>
      <c r="AF98" s="57"/>
      <c r="AG98" s="58"/>
      <c r="AH98" s="59"/>
      <c r="AI98" s="60"/>
      <c r="AJ98" s="57"/>
      <c r="AK98" s="57"/>
      <c r="AL98" s="58"/>
      <c r="AM98" s="59"/>
    </row>
    <row r="99" spans="2:40" s="332" customFormat="1" ht="11.25" customHeight="1" thickTop="1" thickBot="1">
      <c r="B99" s="382"/>
      <c r="C99" s="321"/>
      <c r="D99" s="322"/>
      <c r="E99" s="268"/>
      <c r="F99" s="207"/>
      <c r="G99" s="269"/>
      <c r="H99" s="323"/>
      <c r="I99" s="324"/>
      <c r="J99" s="323"/>
      <c r="K99" s="325"/>
      <c r="L99" s="323"/>
      <c r="M99" s="355"/>
      <c r="O99" s="327"/>
      <c r="P99" s="328"/>
      <c r="Q99" s="328"/>
      <c r="R99" s="329"/>
      <c r="S99" s="328"/>
      <c r="T99" s="330"/>
      <c r="U99" s="328"/>
      <c r="V99" s="328"/>
      <c r="W99" s="331"/>
      <c r="X99" s="329"/>
      <c r="Y99" s="330"/>
      <c r="Z99" s="328"/>
      <c r="AA99" s="328"/>
      <c r="AB99" s="331"/>
      <c r="AC99" s="331"/>
      <c r="AD99" s="330"/>
      <c r="AE99" s="328"/>
      <c r="AF99" s="328"/>
      <c r="AG99" s="331"/>
      <c r="AH99" s="331"/>
      <c r="AI99" s="330"/>
      <c r="AJ99" s="328"/>
      <c r="AK99" s="328"/>
      <c r="AL99" s="331"/>
      <c r="AM99" s="331"/>
    </row>
    <row r="100" spans="2:40" s="12" customFormat="1" ht="16.8" thickTop="1" thickBot="1">
      <c r="B100" s="381" t="s">
        <v>36</v>
      </c>
      <c r="C100" s="235"/>
      <c r="D100" s="309"/>
      <c r="E100" s="228"/>
      <c r="F100" s="207"/>
      <c r="G100" s="288"/>
      <c r="H100" s="245"/>
      <c r="I100" s="288"/>
      <c r="J100" s="236">
        <f>J98*D100</f>
        <v>0</v>
      </c>
      <c r="K100" s="245"/>
      <c r="L100" s="236">
        <f>L98*D100</f>
        <v>0</v>
      </c>
      <c r="M100" s="352">
        <f>J100+L100</f>
        <v>0</v>
      </c>
      <c r="N100" s="124"/>
      <c r="O100" s="63"/>
      <c r="P100" s="57"/>
      <c r="Q100" s="57"/>
      <c r="R100" s="58"/>
      <c r="S100" s="59"/>
      <c r="T100" s="60"/>
      <c r="U100" s="57"/>
      <c r="V100" s="57"/>
      <c r="W100" s="58"/>
      <c r="X100" s="59"/>
      <c r="Y100" s="60"/>
      <c r="Z100" s="57"/>
      <c r="AA100" s="57"/>
      <c r="AB100" s="58"/>
      <c r="AC100" s="59"/>
      <c r="AD100" s="60"/>
      <c r="AE100" s="57"/>
      <c r="AF100" s="57"/>
      <c r="AG100" s="58"/>
      <c r="AH100" s="59"/>
      <c r="AI100" s="60"/>
      <c r="AJ100" s="57"/>
      <c r="AK100" s="57"/>
      <c r="AL100" s="58"/>
      <c r="AM100" s="59"/>
    </row>
    <row r="101" spans="2:40" s="332" customFormat="1" ht="11.25" customHeight="1" thickTop="1" thickBot="1">
      <c r="B101" s="382"/>
      <c r="C101" s="321"/>
      <c r="D101" s="322"/>
      <c r="E101" s="268"/>
      <c r="F101" s="207"/>
      <c r="G101" s="269"/>
      <c r="H101" s="323"/>
      <c r="I101" s="324"/>
      <c r="J101" s="323"/>
      <c r="K101" s="325"/>
      <c r="L101" s="323"/>
      <c r="M101" s="355"/>
      <c r="O101" s="327"/>
      <c r="P101" s="328"/>
      <c r="Q101" s="328"/>
      <c r="R101" s="329"/>
      <c r="S101" s="328"/>
      <c r="T101" s="330"/>
      <c r="U101" s="328"/>
      <c r="V101" s="328"/>
      <c r="W101" s="331"/>
      <c r="X101" s="329"/>
      <c r="Y101" s="330"/>
      <c r="Z101" s="328"/>
      <c r="AA101" s="328"/>
      <c r="AB101" s="331"/>
      <c r="AC101" s="331"/>
      <c r="AD101" s="330"/>
      <c r="AE101" s="328"/>
      <c r="AF101" s="328"/>
      <c r="AG101" s="331"/>
      <c r="AH101" s="331"/>
      <c r="AI101" s="330"/>
      <c r="AJ101" s="328"/>
      <c r="AK101" s="328"/>
      <c r="AL101" s="331"/>
      <c r="AM101" s="331"/>
    </row>
    <row r="102" spans="2:40" s="12" customFormat="1" ht="16.8" thickTop="1" thickBot="1">
      <c r="B102" s="381" t="s">
        <v>12</v>
      </c>
      <c r="C102" s="235"/>
      <c r="D102" s="311"/>
      <c r="E102" s="228"/>
      <c r="F102" s="207"/>
      <c r="G102" s="288"/>
      <c r="H102" s="245">
        <f>H98+H100</f>
        <v>40395</v>
      </c>
      <c r="I102" s="245">
        <f t="shared" ref="I102" si="18">I98+I100</f>
        <v>0</v>
      </c>
      <c r="J102" s="245">
        <f>J98+J100</f>
        <v>79500</v>
      </c>
      <c r="K102" s="245">
        <f t="shared" ref="K102" si="19">K98+K100</f>
        <v>0</v>
      </c>
      <c r="L102" s="245">
        <f>L98+L100</f>
        <v>21597</v>
      </c>
      <c r="M102" s="352">
        <f>H102+J102+L102</f>
        <v>141492</v>
      </c>
      <c r="N102" s="124"/>
      <c r="O102" s="63"/>
      <c r="P102" s="57"/>
      <c r="Q102" s="57"/>
      <c r="R102" s="58"/>
      <c r="S102" s="59"/>
      <c r="T102" s="60"/>
      <c r="U102" s="57"/>
      <c r="V102" s="57"/>
      <c r="W102" s="58"/>
      <c r="X102" s="59"/>
      <c r="Y102" s="60"/>
      <c r="Z102" s="57"/>
      <c r="AA102" s="57"/>
      <c r="AB102" s="58"/>
      <c r="AC102" s="59"/>
      <c r="AD102" s="60"/>
      <c r="AE102" s="57"/>
      <c r="AF102" s="57"/>
      <c r="AG102" s="58"/>
      <c r="AH102" s="59"/>
      <c r="AI102" s="60"/>
      <c r="AJ102" s="57"/>
      <c r="AK102" s="57"/>
      <c r="AL102" s="58"/>
      <c r="AM102" s="59"/>
    </row>
    <row r="103" spans="2:40" s="332" customFormat="1" ht="11.25" customHeight="1" thickTop="1" thickBot="1">
      <c r="B103" s="382"/>
      <c r="C103" s="321"/>
      <c r="D103" s="322"/>
      <c r="E103" s="268"/>
      <c r="F103" s="207"/>
      <c r="G103" s="269"/>
      <c r="H103" s="323"/>
      <c r="I103" s="324"/>
      <c r="J103" s="323"/>
      <c r="K103" s="325"/>
      <c r="L103" s="323"/>
      <c r="M103" s="355"/>
      <c r="O103" s="327"/>
      <c r="P103" s="328"/>
      <c r="Q103" s="328"/>
      <c r="R103" s="329"/>
      <c r="S103" s="328"/>
      <c r="T103" s="330"/>
      <c r="U103" s="328"/>
      <c r="V103" s="328"/>
      <c r="W103" s="331"/>
      <c r="X103" s="329"/>
      <c r="Y103" s="330"/>
      <c r="Z103" s="328"/>
      <c r="AA103" s="328"/>
      <c r="AB103" s="331"/>
      <c r="AC103" s="331"/>
      <c r="AD103" s="330"/>
      <c r="AE103" s="328"/>
      <c r="AF103" s="328"/>
      <c r="AG103" s="331"/>
      <c r="AH103" s="331"/>
      <c r="AI103" s="330"/>
      <c r="AJ103" s="328"/>
      <c r="AK103" s="328"/>
      <c r="AL103" s="331"/>
      <c r="AM103" s="331"/>
    </row>
    <row r="104" spans="2:40" s="12" customFormat="1" ht="16.8" thickTop="1" thickBot="1">
      <c r="B104" s="381" t="s">
        <v>37</v>
      </c>
      <c r="C104" s="235"/>
      <c r="D104" s="343"/>
      <c r="E104" s="228"/>
      <c r="F104" s="207"/>
      <c r="G104" s="288"/>
      <c r="H104" s="245">
        <f>H102*$D$68</f>
        <v>0</v>
      </c>
      <c r="I104" s="245">
        <f>I102*$D$68</f>
        <v>0</v>
      </c>
      <c r="J104" s="245">
        <f>J102*$D$68</f>
        <v>0</v>
      </c>
      <c r="K104" s="245">
        <f>K102*$D$68</f>
        <v>0</v>
      </c>
      <c r="L104" s="245">
        <f>L102*$D$68</f>
        <v>0</v>
      </c>
      <c r="M104" s="229">
        <f>H104+J104+L104</f>
        <v>0</v>
      </c>
      <c r="N104" s="124"/>
      <c r="O104" s="63"/>
      <c r="P104" s="57"/>
      <c r="Q104" s="57"/>
      <c r="R104" s="58"/>
      <c r="S104" s="59"/>
      <c r="T104" s="60"/>
      <c r="U104" s="57"/>
      <c r="V104" s="57"/>
      <c r="W104" s="58"/>
      <c r="X104" s="59"/>
      <c r="Y104" s="60"/>
      <c r="Z104" s="57"/>
      <c r="AA104" s="57"/>
      <c r="AB104" s="58"/>
      <c r="AC104" s="59"/>
      <c r="AD104" s="60"/>
      <c r="AE104" s="57"/>
      <c r="AF104" s="57"/>
      <c r="AG104" s="58"/>
      <c r="AH104" s="59"/>
      <c r="AI104" s="60"/>
      <c r="AJ104" s="57"/>
      <c r="AK104" s="57"/>
      <c r="AL104" s="58"/>
      <c r="AM104" s="59"/>
    </row>
    <row r="105" spans="2:40" s="12" customFormat="1" ht="11.25" customHeight="1" thickTop="1" thickBot="1">
      <c r="B105" s="386"/>
      <c r="C105" s="239"/>
      <c r="D105" s="239"/>
      <c r="E105" s="239"/>
      <c r="F105" s="207"/>
      <c r="G105" s="239"/>
      <c r="H105" s="239"/>
      <c r="I105" s="239"/>
      <c r="J105" s="239"/>
      <c r="K105" s="239"/>
      <c r="L105" s="239"/>
      <c r="M105" s="239"/>
      <c r="O105" s="56"/>
      <c r="P105" s="57"/>
      <c r="Q105" s="57"/>
      <c r="R105" s="58"/>
      <c r="S105" s="57"/>
      <c r="T105" s="60"/>
      <c r="U105" s="57"/>
      <c r="V105" s="57"/>
      <c r="W105" s="61"/>
      <c r="X105" s="58"/>
      <c r="Y105" s="60"/>
      <c r="Z105" s="57"/>
      <c r="AA105" s="57"/>
      <c r="AB105" s="61"/>
      <c r="AC105" s="61"/>
      <c r="AD105" s="60"/>
      <c r="AE105" s="57"/>
      <c r="AF105" s="57"/>
      <c r="AG105" s="61"/>
      <c r="AH105" s="61"/>
      <c r="AI105" s="60"/>
      <c r="AJ105" s="57"/>
      <c r="AK105" s="57"/>
      <c r="AL105" s="61"/>
      <c r="AM105" s="61"/>
    </row>
    <row r="106" spans="2:40" s="279" customFormat="1" ht="18.600000000000001" thickTop="1" thickBot="1">
      <c r="B106" s="385" t="s">
        <v>73</v>
      </c>
      <c r="C106" s="270"/>
      <c r="D106" s="312"/>
      <c r="E106" s="271"/>
      <c r="F106" s="207"/>
      <c r="G106" s="290"/>
      <c r="H106" s="272">
        <f>H102+H104</f>
        <v>40395</v>
      </c>
      <c r="I106" s="272">
        <f t="shared" ref="I106:K106" si="20">I102+I104</f>
        <v>0</v>
      </c>
      <c r="J106" s="272">
        <f>J102+J104</f>
        <v>79500</v>
      </c>
      <c r="K106" s="272">
        <f t="shared" si="20"/>
        <v>0</v>
      </c>
      <c r="L106" s="272">
        <f>L102+L104</f>
        <v>21597</v>
      </c>
      <c r="M106" s="354">
        <f>ROUND((H106+J106+L106),-3)</f>
        <v>141000</v>
      </c>
      <c r="N106" s="273"/>
      <c r="O106" s="274"/>
      <c r="P106" s="275"/>
      <c r="Q106" s="275"/>
      <c r="R106" s="276"/>
      <c r="S106" s="277"/>
      <c r="T106" s="278"/>
      <c r="U106" s="275"/>
      <c r="V106" s="275"/>
      <c r="W106" s="276"/>
      <c r="X106" s="277"/>
      <c r="Y106" s="278"/>
      <c r="Z106" s="275"/>
      <c r="AA106" s="275"/>
      <c r="AB106" s="276"/>
      <c r="AC106" s="277"/>
      <c r="AD106" s="278"/>
      <c r="AE106" s="275"/>
      <c r="AF106" s="275"/>
      <c r="AG106" s="276"/>
      <c r="AH106" s="277"/>
      <c r="AI106" s="278"/>
      <c r="AJ106" s="275"/>
      <c r="AK106" s="275"/>
      <c r="AL106" s="276"/>
      <c r="AM106" s="277"/>
    </row>
    <row r="107" spans="2:40" s="12" customFormat="1" ht="11.25" customHeight="1" thickTop="1" thickBot="1">
      <c r="B107" s="380"/>
      <c r="C107" s="240"/>
      <c r="D107" s="241"/>
      <c r="E107" s="242"/>
      <c r="F107" s="207"/>
      <c r="G107" s="289"/>
      <c r="H107" s="243"/>
      <c r="I107" s="300"/>
      <c r="J107" s="243"/>
      <c r="K107" s="308"/>
      <c r="L107" s="243"/>
      <c r="M107" s="353"/>
      <c r="N107" s="124"/>
      <c r="O107" s="56"/>
      <c r="P107" s="57"/>
      <c r="Q107" s="57"/>
      <c r="R107" s="58"/>
      <c r="S107" s="57"/>
      <c r="T107" s="60"/>
      <c r="U107" s="57"/>
      <c r="V107" s="57"/>
      <c r="W107" s="61"/>
      <c r="X107" s="58"/>
      <c r="Y107" s="60"/>
      <c r="Z107" s="57"/>
      <c r="AA107" s="57"/>
      <c r="AB107" s="61"/>
      <c r="AC107" s="61"/>
      <c r="AD107" s="60"/>
      <c r="AE107" s="57"/>
      <c r="AF107" s="57"/>
      <c r="AG107" s="61"/>
      <c r="AH107" s="61"/>
      <c r="AI107" s="60"/>
      <c r="AJ107" s="57"/>
      <c r="AK107" s="57"/>
      <c r="AL107" s="61"/>
      <c r="AM107" s="61"/>
    </row>
    <row r="108" spans="2:40" s="12" customFormat="1" ht="16.8" thickTop="1" thickBot="1">
      <c r="B108" s="381" t="s">
        <v>56</v>
      </c>
      <c r="C108" s="235"/>
      <c r="D108" s="244"/>
      <c r="E108" s="228"/>
      <c r="F108" s="207"/>
      <c r="G108" s="288"/>
      <c r="H108" s="236">
        <v>40395</v>
      </c>
      <c r="I108" s="299"/>
      <c r="J108" s="237">
        <v>68991</v>
      </c>
      <c r="K108" s="245"/>
      <c r="L108" s="238">
        <v>21597</v>
      </c>
      <c r="M108" s="351">
        <f>H108+J108+L108</f>
        <v>130983</v>
      </c>
      <c r="O108" s="124"/>
      <c r="P108" s="56"/>
      <c r="Q108" s="57"/>
      <c r="R108" s="57"/>
      <c r="S108" s="58"/>
      <c r="T108" s="57"/>
      <c r="U108" s="60"/>
      <c r="V108" s="57"/>
      <c r="W108" s="57"/>
      <c r="X108" s="58"/>
      <c r="Y108" s="59"/>
      <c r="Z108" s="60"/>
      <c r="AA108" s="57"/>
      <c r="AB108" s="57"/>
      <c r="AC108" s="58"/>
      <c r="AD108" s="59"/>
      <c r="AE108" s="60"/>
      <c r="AF108" s="57"/>
      <c r="AG108" s="57"/>
      <c r="AH108" s="58"/>
      <c r="AI108" s="59"/>
      <c r="AJ108" s="60"/>
      <c r="AK108" s="57"/>
      <c r="AL108" s="57"/>
      <c r="AM108" s="58"/>
      <c r="AN108" s="59"/>
    </row>
    <row r="109" spans="2:40" s="332" customFormat="1" ht="11.25" customHeight="1" thickTop="1" thickBot="1">
      <c r="B109" s="382"/>
      <c r="C109" s="321"/>
      <c r="D109" s="322"/>
      <c r="E109" s="268"/>
      <c r="F109" s="207"/>
      <c r="G109" s="269"/>
      <c r="H109" s="323"/>
      <c r="I109" s="324"/>
      <c r="J109" s="323"/>
      <c r="K109" s="325"/>
      <c r="L109" s="323"/>
      <c r="M109" s="355"/>
      <c r="O109" s="327"/>
      <c r="P109" s="328"/>
      <c r="Q109" s="328"/>
      <c r="R109" s="329"/>
      <c r="S109" s="328"/>
      <c r="T109" s="330"/>
      <c r="U109" s="328"/>
      <c r="V109" s="328"/>
      <c r="W109" s="331"/>
      <c r="X109" s="329"/>
      <c r="Y109" s="330"/>
      <c r="Z109" s="328"/>
      <c r="AA109" s="328"/>
      <c r="AB109" s="331"/>
      <c r="AC109" s="331"/>
      <c r="AD109" s="330"/>
      <c r="AE109" s="328"/>
      <c r="AF109" s="328"/>
      <c r="AG109" s="331"/>
      <c r="AH109" s="331"/>
      <c r="AI109" s="330"/>
      <c r="AJ109" s="328"/>
      <c r="AK109" s="328"/>
      <c r="AL109" s="331"/>
      <c r="AM109" s="331"/>
    </row>
    <row r="110" spans="2:40" s="12" customFormat="1" ht="16.8" thickTop="1" thickBot="1">
      <c r="B110" s="381" t="s">
        <v>57</v>
      </c>
      <c r="C110" s="235"/>
      <c r="D110" s="244"/>
      <c r="E110" s="228"/>
      <c r="F110" s="207"/>
      <c r="G110" s="288"/>
      <c r="H110" s="245">
        <f>H108+H58</f>
        <v>40395</v>
      </c>
      <c r="I110" s="245">
        <f t="shared" ref="I110:K110" si="21">I108+I64</f>
        <v>0</v>
      </c>
      <c r="J110" s="245">
        <v>75940</v>
      </c>
      <c r="K110" s="245">
        <f t="shared" si="21"/>
        <v>0</v>
      </c>
      <c r="L110" s="245">
        <f>L108+L58</f>
        <v>21597</v>
      </c>
      <c r="M110" s="352">
        <f>H110+J110+L110</f>
        <v>137932</v>
      </c>
      <c r="N110" s="124"/>
      <c r="O110" s="63"/>
      <c r="P110" s="57"/>
      <c r="Q110" s="57"/>
      <c r="R110" s="58"/>
      <c r="S110" s="59"/>
      <c r="T110" s="60"/>
      <c r="U110" s="57"/>
      <c r="V110" s="57"/>
      <c r="W110" s="58"/>
      <c r="X110" s="59"/>
      <c r="Y110" s="60"/>
      <c r="Z110" s="57"/>
      <c r="AA110" s="57"/>
      <c r="AB110" s="58"/>
      <c r="AC110" s="59"/>
      <c r="AD110" s="60"/>
      <c r="AE110" s="57"/>
      <c r="AF110" s="57"/>
      <c r="AG110" s="58"/>
      <c r="AH110" s="59"/>
      <c r="AI110" s="60"/>
      <c r="AJ110" s="57"/>
      <c r="AK110" s="57"/>
      <c r="AL110" s="58"/>
      <c r="AM110" s="59"/>
    </row>
    <row r="111" spans="2:40" s="332" customFormat="1" ht="11.25" customHeight="1" thickTop="1" thickBot="1">
      <c r="B111" s="382"/>
      <c r="C111" s="321"/>
      <c r="D111" s="322"/>
      <c r="E111" s="268"/>
      <c r="F111" s="207"/>
      <c r="G111" s="269"/>
      <c r="H111" s="323"/>
      <c r="I111" s="324"/>
      <c r="J111" s="323"/>
      <c r="K111" s="325"/>
      <c r="L111" s="323"/>
      <c r="M111" s="355"/>
      <c r="O111" s="327"/>
      <c r="P111" s="328"/>
      <c r="Q111" s="328"/>
      <c r="R111" s="329"/>
      <c r="S111" s="328"/>
      <c r="T111" s="330"/>
      <c r="U111" s="328"/>
      <c r="V111" s="328"/>
      <c r="W111" s="331"/>
      <c r="X111" s="329"/>
      <c r="Y111" s="330"/>
      <c r="Z111" s="328"/>
      <c r="AA111" s="328"/>
      <c r="AB111" s="331"/>
      <c r="AC111" s="331"/>
      <c r="AD111" s="330"/>
      <c r="AE111" s="328"/>
      <c r="AF111" s="328"/>
      <c r="AG111" s="331"/>
      <c r="AH111" s="331"/>
      <c r="AI111" s="330"/>
      <c r="AJ111" s="328"/>
      <c r="AK111" s="328"/>
      <c r="AL111" s="331"/>
      <c r="AM111" s="331"/>
    </row>
    <row r="112" spans="2:40" s="12" customFormat="1" ht="16.8" thickTop="1" thickBot="1">
      <c r="B112" s="381" t="s">
        <v>36</v>
      </c>
      <c r="C112" s="235"/>
      <c r="D112" s="309"/>
      <c r="E112" s="228"/>
      <c r="F112" s="207"/>
      <c r="G112" s="288"/>
      <c r="H112" s="245"/>
      <c r="I112" s="288"/>
      <c r="J112" s="236">
        <f>J110*D112</f>
        <v>0</v>
      </c>
      <c r="K112" s="245"/>
      <c r="L112" s="236">
        <f>L110*D112</f>
        <v>0</v>
      </c>
      <c r="M112" s="352">
        <f>J112+L112</f>
        <v>0</v>
      </c>
      <c r="N112" s="124"/>
      <c r="O112" s="63"/>
      <c r="P112" s="57"/>
      <c r="Q112" s="57"/>
      <c r="R112" s="58"/>
      <c r="S112" s="59"/>
      <c r="T112" s="60"/>
      <c r="U112" s="57"/>
      <c r="V112" s="57"/>
      <c r="W112" s="58"/>
      <c r="X112" s="59"/>
      <c r="Y112" s="60"/>
      <c r="Z112" s="57"/>
      <c r="AA112" s="57"/>
      <c r="AB112" s="58"/>
      <c r="AC112" s="59"/>
      <c r="AD112" s="60"/>
      <c r="AE112" s="57"/>
      <c r="AF112" s="57"/>
      <c r="AG112" s="58"/>
      <c r="AH112" s="59"/>
      <c r="AI112" s="60"/>
      <c r="AJ112" s="57"/>
      <c r="AK112" s="57"/>
      <c r="AL112" s="58"/>
      <c r="AM112" s="59"/>
    </row>
    <row r="113" spans="2:39" s="332" customFormat="1" ht="11.25" customHeight="1" thickTop="1" thickBot="1">
      <c r="B113" s="382"/>
      <c r="C113" s="321"/>
      <c r="D113" s="322"/>
      <c r="E113" s="268"/>
      <c r="F113" s="207"/>
      <c r="G113" s="269"/>
      <c r="H113" s="323"/>
      <c r="I113" s="324"/>
      <c r="J113" s="323"/>
      <c r="K113" s="325"/>
      <c r="L113" s="323"/>
      <c r="M113" s="355"/>
      <c r="O113" s="327"/>
      <c r="P113" s="328"/>
      <c r="Q113" s="328"/>
      <c r="R113" s="329"/>
      <c r="S113" s="328"/>
      <c r="T113" s="330"/>
      <c r="U113" s="328"/>
      <c r="V113" s="328"/>
      <c r="W113" s="331"/>
      <c r="X113" s="329"/>
      <c r="Y113" s="330"/>
      <c r="Z113" s="328"/>
      <c r="AA113" s="328"/>
      <c r="AB113" s="331"/>
      <c r="AC113" s="331"/>
      <c r="AD113" s="330"/>
      <c r="AE113" s="328"/>
      <c r="AF113" s="328"/>
      <c r="AG113" s="331"/>
      <c r="AH113" s="331"/>
      <c r="AI113" s="330"/>
      <c r="AJ113" s="328"/>
      <c r="AK113" s="328"/>
      <c r="AL113" s="331"/>
      <c r="AM113" s="331"/>
    </row>
    <row r="114" spans="2:39" s="12" customFormat="1" ht="16.8" thickTop="1" thickBot="1">
      <c r="B114" s="381" t="s">
        <v>12</v>
      </c>
      <c r="C114" s="235"/>
      <c r="D114" s="311"/>
      <c r="E114" s="228"/>
      <c r="F114" s="207"/>
      <c r="G114" s="288"/>
      <c r="H114" s="245">
        <f>H110+H112</f>
        <v>40395</v>
      </c>
      <c r="I114" s="245">
        <f t="shared" ref="I114" si="22">I110+I112</f>
        <v>0</v>
      </c>
      <c r="J114" s="245">
        <f>J110+J112</f>
        <v>75940</v>
      </c>
      <c r="K114" s="245">
        <f t="shared" ref="K114" si="23">K110+K112</f>
        <v>0</v>
      </c>
      <c r="L114" s="245">
        <f>L110+L112</f>
        <v>21597</v>
      </c>
      <c r="M114" s="352">
        <f>H114+J114+L114</f>
        <v>137932</v>
      </c>
      <c r="N114" s="124"/>
      <c r="O114" s="63"/>
      <c r="P114" s="57"/>
      <c r="Q114" s="57"/>
      <c r="R114" s="58"/>
      <c r="S114" s="59"/>
      <c r="T114" s="60"/>
      <c r="U114" s="57"/>
      <c r="V114" s="57"/>
      <c r="W114" s="58"/>
      <c r="X114" s="59"/>
      <c r="Y114" s="60"/>
      <c r="Z114" s="57"/>
      <c r="AA114" s="57"/>
      <c r="AB114" s="58"/>
      <c r="AC114" s="59"/>
      <c r="AD114" s="60"/>
      <c r="AE114" s="57"/>
      <c r="AF114" s="57"/>
      <c r="AG114" s="58"/>
      <c r="AH114" s="59"/>
      <c r="AI114" s="60"/>
      <c r="AJ114" s="57"/>
      <c r="AK114" s="57"/>
      <c r="AL114" s="58"/>
      <c r="AM114" s="59"/>
    </row>
    <row r="115" spans="2:39" s="332" customFormat="1" ht="11.25" customHeight="1" thickTop="1" thickBot="1">
      <c r="B115" s="382"/>
      <c r="C115" s="321"/>
      <c r="D115" s="322"/>
      <c r="E115" s="268"/>
      <c r="F115" s="207"/>
      <c r="G115" s="269"/>
      <c r="H115" s="323"/>
      <c r="I115" s="324"/>
      <c r="J115" s="323"/>
      <c r="K115" s="325"/>
      <c r="L115" s="323"/>
      <c r="M115" s="355"/>
      <c r="O115" s="327"/>
      <c r="P115" s="328"/>
      <c r="Q115" s="328"/>
      <c r="R115" s="329"/>
      <c r="S115" s="328"/>
      <c r="T115" s="330"/>
      <c r="U115" s="328"/>
      <c r="V115" s="328"/>
      <c r="W115" s="331"/>
      <c r="X115" s="329"/>
      <c r="Y115" s="330"/>
      <c r="Z115" s="328"/>
      <c r="AA115" s="328"/>
      <c r="AB115" s="331"/>
      <c r="AC115" s="331"/>
      <c r="AD115" s="330"/>
      <c r="AE115" s="328"/>
      <c r="AF115" s="328"/>
      <c r="AG115" s="331"/>
      <c r="AH115" s="331"/>
      <c r="AI115" s="330"/>
      <c r="AJ115" s="328"/>
      <c r="AK115" s="328"/>
      <c r="AL115" s="331"/>
      <c r="AM115" s="331"/>
    </row>
    <row r="116" spans="2:39" s="12" customFormat="1" ht="16.8" thickTop="1" thickBot="1">
      <c r="B116" s="381" t="s">
        <v>37</v>
      </c>
      <c r="C116" s="235"/>
      <c r="D116" s="343"/>
      <c r="E116" s="228"/>
      <c r="F116" s="207"/>
      <c r="G116" s="288"/>
      <c r="H116" s="245">
        <f>H114*$D$68</f>
        <v>0</v>
      </c>
      <c r="I116" s="245">
        <f t="shared" ref="I116:L116" si="24">I114*$D$68</f>
        <v>0</v>
      </c>
      <c r="J116" s="245">
        <f t="shared" si="24"/>
        <v>0</v>
      </c>
      <c r="K116" s="245">
        <f t="shared" si="24"/>
        <v>0</v>
      </c>
      <c r="L116" s="245">
        <f t="shared" si="24"/>
        <v>0</v>
      </c>
      <c r="M116" s="229">
        <f>H116+J116+L116</f>
        <v>0</v>
      </c>
      <c r="N116" s="124"/>
      <c r="O116" s="63"/>
      <c r="P116" s="57"/>
      <c r="Q116" s="57"/>
      <c r="R116" s="58"/>
      <c r="S116" s="59"/>
      <c r="T116" s="60"/>
      <c r="U116" s="57"/>
      <c r="V116" s="57"/>
      <c r="W116" s="58"/>
      <c r="X116" s="59"/>
      <c r="Y116" s="60"/>
      <c r="Z116" s="57"/>
      <c r="AA116" s="57"/>
      <c r="AB116" s="58"/>
      <c r="AC116" s="59"/>
      <c r="AD116" s="60"/>
      <c r="AE116" s="57"/>
      <c r="AF116" s="57"/>
      <c r="AG116" s="58"/>
      <c r="AH116" s="59"/>
      <c r="AI116" s="60"/>
      <c r="AJ116" s="57"/>
      <c r="AK116" s="57"/>
      <c r="AL116" s="58"/>
      <c r="AM116" s="59"/>
    </row>
    <row r="117" spans="2:39" s="332" customFormat="1" ht="11.25" customHeight="1" thickTop="1" thickBot="1">
      <c r="B117" s="382"/>
      <c r="C117" s="321"/>
      <c r="D117" s="322"/>
      <c r="E117" s="322"/>
      <c r="F117" s="207"/>
      <c r="G117" s="322"/>
      <c r="H117" s="322"/>
      <c r="I117" s="322"/>
      <c r="J117" s="322"/>
      <c r="K117" s="322"/>
      <c r="L117" s="322"/>
      <c r="M117" s="322"/>
      <c r="O117" s="327"/>
      <c r="P117" s="328"/>
      <c r="Q117" s="328"/>
      <c r="R117" s="329"/>
      <c r="S117" s="328"/>
      <c r="T117" s="330"/>
      <c r="U117" s="328"/>
      <c r="V117" s="328"/>
      <c r="W117" s="331"/>
      <c r="X117" s="329"/>
      <c r="Y117" s="330"/>
      <c r="Z117" s="328"/>
      <c r="AA117" s="328"/>
      <c r="AB117" s="331"/>
      <c r="AC117" s="331"/>
      <c r="AD117" s="330"/>
      <c r="AE117" s="328"/>
      <c r="AF117" s="328"/>
      <c r="AG117" s="331"/>
      <c r="AH117" s="331"/>
      <c r="AI117" s="330"/>
      <c r="AJ117" s="328"/>
      <c r="AK117" s="328"/>
      <c r="AL117" s="331"/>
      <c r="AM117" s="331"/>
    </row>
    <row r="118" spans="2:39" s="279" customFormat="1" ht="18.600000000000001" thickTop="1" thickBot="1">
      <c r="B118" s="387" t="s">
        <v>74</v>
      </c>
      <c r="C118" s="357"/>
      <c r="D118" s="358"/>
      <c r="E118" s="359"/>
      <c r="F118" s="207"/>
      <c r="G118" s="360"/>
      <c r="H118" s="361">
        <f>H114+H116</f>
        <v>40395</v>
      </c>
      <c r="I118" s="361">
        <f t="shared" ref="I118:K118" si="25">I114+I116</f>
        <v>0</v>
      </c>
      <c r="J118" s="361">
        <f>J114+J116</f>
        <v>75940</v>
      </c>
      <c r="K118" s="361">
        <f t="shared" si="25"/>
        <v>0</v>
      </c>
      <c r="L118" s="361">
        <f>L114+L116</f>
        <v>21597</v>
      </c>
      <c r="M118" s="362">
        <f>ROUND((H118+J118+L118),-3)</f>
        <v>138000</v>
      </c>
      <c r="N118" s="273"/>
      <c r="O118" s="274"/>
      <c r="P118" s="275"/>
      <c r="Q118" s="275"/>
      <c r="R118" s="276"/>
      <c r="S118" s="277"/>
      <c r="T118" s="278"/>
      <c r="U118" s="275"/>
      <c r="V118" s="275"/>
      <c r="W118" s="276"/>
      <c r="X118" s="277"/>
      <c r="Y118" s="278"/>
      <c r="Z118" s="275"/>
      <c r="AA118" s="275"/>
      <c r="AB118" s="276"/>
      <c r="AC118" s="277"/>
      <c r="AD118" s="278"/>
      <c r="AE118" s="275"/>
      <c r="AF118" s="275"/>
      <c r="AG118" s="276"/>
      <c r="AH118" s="277"/>
      <c r="AI118" s="278"/>
      <c r="AJ118" s="275"/>
      <c r="AK118" s="275"/>
      <c r="AL118" s="276"/>
      <c r="AM118" s="277"/>
    </row>
    <row r="119" spans="2:39" ht="17.399999999999999">
      <c r="B119" s="246"/>
      <c r="C119" s="246"/>
      <c r="D119" s="247"/>
      <c r="E119" s="248"/>
      <c r="F119" s="246"/>
      <c r="G119" s="291"/>
      <c r="H119" s="249"/>
      <c r="N119" s="46"/>
      <c r="O119" s="46"/>
      <c r="P119" s="44"/>
      <c r="Q119" s="44"/>
      <c r="R119" s="47"/>
      <c r="S119" s="6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</row>
    <row r="120" spans="2:39" ht="17.399999999999999">
      <c r="B120" s="246"/>
      <c r="C120" s="246"/>
      <c r="D120" s="247"/>
      <c r="E120" s="248"/>
      <c r="F120" s="246"/>
      <c r="G120" s="291"/>
      <c r="H120" s="249"/>
      <c r="I120" s="301"/>
      <c r="J120" s="251"/>
      <c r="N120" s="46"/>
      <c r="O120" s="46"/>
      <c r="P120" s="44"/>
      <c r="Q120" s="44"/>
      <c r="R120" s="47"/>
      <c r="S120" s="67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</row>
    <row r="121" spans="2:39">
      <c r="B121" s="246"/>
      <c r="C121" s="246"/>
      <c r="D121" s="247"/>
      <c r="E121" s="248"/>
      <c r="F121" s="246"/>
      <c r="G121" s="291"/>
      <c r="H121" s="249"/>
      <c r="N121" s="46"/>
      <c r="O121" s="46"/>
      <c r="P121" s="48"/>
      <c r="Q121" s="48"/>
      <c r="R121" s="49"/>
      <c r="S121" s="49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</row>
    <row r="122" spans="2:39">
      <c r="B122" s="246"/>
      <c r="C122" s="246"/>
      <c r="D122" s="247"/>
      <c r="E122" s="248"/>
      <c r="F122" s="246"/>
      <c r="G122" s="291"/>
      <c r="H122" s="249"/>
      <c r="N122" s="46"/>
      <c r="O122" s="46"/>
      <c r="P122" s="44"/>
      <c r="Q122" s="44"/>
      <c r="R122" s="45"/>
      <c r="S122" s="45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</row>
    <row r="123" spans="2:39" ht="17.399999999999999">
      <c r="B123" s="252"/>
      <c r="C123" s="246"/>
      <c r="D123" s="247"/>
      <c r="E123" s="248"/>
      <c r="F123" s="246"/>
      <c r="G123" s="291"/>
      <c r="H123" s="249"/>
      <c r="N123" s="46"/>
      <c r="O123" s="46"/>
      <c r="P123" s="44"/>
      <c r="Q123" s="44"/>
      <c r="R123" s="45"/>
      <c r="S123" s="68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</row>
    <row r="124" spans="2:39" ht="17.399999999999999">
      <c r="B124" s="252"/>
      <c r="C124" s="246"/>
      <c r="D124" s="247"/>
      <c r="E124" s="248"/>
      <c r="F124" s="246"/>
      <c r="G124" s="291"/>
      <c r="H124" s="249"/>
      <c r="N124" s="46"/>
      <c r="O124" s="46"/>
      <c r="P124" s="44"/>
      <c r="Q124" s="44"/>
      <c r="R124" s="45"/>
      <c r="S124" s="50"/>
      <c r="T124" s="51"/>
      <c r="U124" s="51"/>
      <c r="V124" s="51"/>
      <c r="W124" s="51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</row>
    <row r="125" spans="2:39" ht="17.399999999999999">
      <c r="B125" s="246"/>
      <c r="C125" s="246"/>
      <c r="D125" s="247"/>
      <c r="E125" s="248"/>
      <c r="F125" s="246"/>
      <c r="G125" s="291"/>
      <c r="H125" s="249"/>
      <c r="N125" s="46"/>
      <c r="O125" s="46"/>
      <c r="P125" s="44"/>
      <c r="Q125" s="44"/>
      <c r="R125" s="45"/>
      <c r="S125" s="50"/>
      <c r="T125" s="51"/>
      <c r="U125" s="51"/>
      <c r="V125" s="51"/>
      <c r="W125" s="51"/>
      <c r="X125" s="52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</row>
    <row r="126" spans="2:39">
      <c r="B126" s="246"/>
      <c r="C126" s="246"/>
      <c r="D126" s="247"/>
      <c r="E126" s="248"/>
      <c r="F126" s="246"/>
      <c r="G126" s="291"/>
      <c r="H126" s="249"/>
      <c r="N126" s="46"/>
      <c r="O126" s="46"/>
      <c r="P126" s="44"/>
      <c r="Q126" s="44"/>
      <c r="R126" s="45"/>
      <c r="S126" s="45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2:39" ht="29.25" customHeight="1">
      <c r="B127" s="246"/>
      <c r="C127" s="246"/>
      <c r="D127" s="247"/>
      <c r="E127" s="248"/>
      <c r="F127" s="246"/>
      <c r="G127" s="291"/>
      <c r="H127" s="249"/>
      <c r="N127" s="46"/>
      <c r="O127" s="69"/>
      <c r="P127" s="70"/>
      <c r="Q127" s="70"/>
      <c r="R127" s="71"/>
      <c r="S127" s="71"/>
      <c r="T127" s="72"/>
      <c r="U127" s="72"/>
      <c r="V127" s="72"/>
      <c r="W127" s="72"/>
      <c r="X127" s="73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</row>
    <row r="128" spans="2:39">
      <c r="B128" s="246"/>
      <c r="C128" s="246"/>
      <c r="D128" s="247"/>
      <c r="E128" s="248"/>
      <c r="F128" s="246"/>
      <c r="G128" s="291"/>
      <c r="H128" s="249"/>
      <c r="N128" s="46"/>
      <c r="O128" s="46"/>
      <c r="P128" s="44"/>
      <c r="Q128" s="44"/>
      <c r="R128" s="45"/>
      <c r="S128" s="45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</row>
    <row r="129" spans="2:39">
      <c r="B129" s="246"/>
      <c r="C129" s="246"/>
      <c r="D129" s="247"/>
      <c r="E129" s="248"/>
      <c r="F129" s="246"/>
      <c r="G129" s="291"/>
      <c r="H129" s="249"/>
      <c r="N129" s="46"/>
      <c r="O129" s="46"/>
      <c r="P129" s="44"/>
      <c r="Q129" s="44"/>
      <c r="R129" s="45"/>
      <c r="S129" s="45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</row>
    <row r="130" spans="2:39">
      <c r="B130" s="246"/>
      <c r="C130" s="246"/>
      <c r="D130" s="247"/>
      <c r="E130" s="248"/>
      <c r="F130" s="246"/>
      <c r="G130" s="291"/>
      <c r="H130" s="249"/>
      <c r="N130" s="46"/>
      <c r="O130" s="46"/>
      <c r="P130" s="44"/>
      <c r="Q130" s="44"/>
      <c r="R130" s="45"/>
      <c r="S130" s="45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</row>
    <row r="131" spans="2:39">
      <c r="B131" s="246"/>
      <c r="C131" s="246"/>
      <c r="D131" s="247"/>
      <c r="E131" s="248"/>
      <c r="F131" s="246"/>
      <c r="G131" s="291"/>
      <c r="H131" s="249"/>
      <c r="N131" s="46"/>
      <c r="O131" s="46"/>
      <c r="P131" s="44"/>
      <c r="Q131" s="44"/>
      <c r="R131" s="47"/>
      <c r="S131" s="4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</row>
    <row r="132" spans="2:39">
      <c r="B132" s="246"/>
      <c r="C132" s="246"/>
      <c r="D132" s="247"/>
      <c r="E132" s="248"/>
      <c r="F132" s="246"/>
      <c r="G132" s="291"/>
      <c r="H132" s="249"/>
      <c r="N132" s="46"/>
      <c r="O132" s="46"/>
      <c r="P132" s="44"/>
      <c r="Q132" s="44"/>
      <c r="R132" s="47"/>
      <c r="S132" s="4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</row>
    <row r="133" spans="2:39">
      <c r="B133" s="246"/>
      <c r="C133" s="246"/>
      <c r="D133" s="247"/>
      <c r="E133" s="248"/>
      <c r="F133" s="246"/>
      <c r="G133" s="291"/>
      <c r="H133" s="249"/>
      <c r="N133" s="46"/>
      <c r="O133" s="46"/>
      <c r="P133" s="48"/>
      <c r="Q133" s="48"/>
      <c r="R133" s="49"/>
      <c r="S133" s="49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</row>
    <row r="134" spans="2:39">
      <c r="B134" s="246"/>
      <c r="C134" s="246"/>
      <c r="D134" s="247"/>
      <c r="E134" s="248"/>
      <c r="F134" s="246"/>
      <c r="G134" s="291"/>
      <c r="H134" s="249"/>
      <c r="N134" s="46"/>
      <c r="O134" s="46"/>
      <c r="P134" s="44"/>
      <c r="Q134" s="44"/>
      <c r="R134" s="45"/>
      <c r="S134" s="45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</row>
    <row r="135" spans="2:39">
      <c r="B135" s="252"/>
      <c r="C135" s="246"/>
      <c r="D135" s="247"/>
      <c r="E135" s="248"/>
      <c r="F135" s="246"/>
      <c r="G135" s="291"/>
      <c r="H135" s="249"/>
      <c r="N135" s="46"/>
      <c r="O135" s="46"/>
      <c r="P135" s="44"/>
      <c r="Q135" s="44"/>
      <c r="R135" s="45"/>
      <c r="S135" s="45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</row>
    <row r="136" spans="2:39">
      <c r="B136" s="246"/>
      <c r="C136" s="246"/>
      <c r="D136" s="247"/>
      <c r="E136" s="248"/>
      <c r="F136" s="246"/>
      <c r="G136" s="291"/>
      <c r="H136" s="249"/>
      <c r="P136" s="8"/>
      <c r="Q136" s="8"/>
      <c r="R136" s="5"/>
      <c r="S136" s="5"/>
    </row>
    <row r="137" spans="2:39">
      <c r="B137" s="246"/>
      <c r="C137" s="246"/>
      <c r="D137" s="247"/>
      <c r="E137" s="248"/>
      <c r="F137" s="246"/>
      <c r="G137" s="291"/>
      <c r="H137" s="249"/>
      <c r="P137" s="8"/>
      <c r="Q137" s="8"/>
      <c r="R137" s="5"/>
      <c r="S137" s="5"/>
    </row>
    <row r="138" spans="2:39">
      <c r="B138" s="246"/>
      <c r="C138" s="246"/>
      <c r="D138" s="247"/>
      <c r="E138" s="248"/>
      <c r="F138" s="246"/>
      <c r="G138" s="291"/>
      <c r="H138" s="249"/>
      <c r="P138" s="8"/>
      <c r="Q138" s="8"/>
      <c r="R138" s="5"/>
      <c r="S138" s="5"/>
    </row>
    <row r="139" spans="2:39">
      <c r="B139" s="246"/>
      <c r="C139" s="246"/>
      <c r="D139" s="247"/>
      <c r="E139" s="248"/>
      <c r="F139" s="246"/>
      <c r="G139" s="291"/>
      <c r="H139" s="249"/>
      <c r="P139" s="8"/>
      <c r="Q139" s="8"/>
      <c r="R139" s="5"/>
      <c r="S139" s="5"/>
    </row>
    <row r="140" spans="2:39">
      <c r="B140" s="246"/>
      <c r="C140" s="246"/>
      <c r="D140" s="247"/>
      <c r="E140" s="248"/>
      <c r="F140" s="246"/>
      <c r="G140" s="291"/>
      <c r="H140" s="249"/>
      <c r="P140" s="8"/>
      <c r="Q140" s="8"/>
      <c r="R140" s="5"/>
      <c r="S140" s="5"/>
    </row>
    <row r="141" spans="2:39">
      <c r="B141" s="246"/>
      <c r="C141" s="246"/>
      <c r="D141" s="247"/>
      <c r="E141" s="248"/>
      <c r="F141" s="246"/>
      <c r="G141" s="291"/>
      <c r="H141" s="249"/>
      <c r="P141" s="8"/>
      <c r="Q141" s="8"/>
      <c r="R141" s="9"/>
      <c r="S141" s="9"/>
    </row>
    <row r="142" spans="2:39">
      <c r="B142" s="246"/>
      <c r="C142" s="246"/>
      <c r="D142" s="247"/>
      <c r="E142" s="248"/>
      <c r="F142" s="246"/>
      <c r="G142" s="291"/>
      <c r="H142" s="249"/>
      <c r="P142" s="8"/>
      <c r="Q142" s="8"/>
      <c r="R142" s="9"/>
      <c r="S142" s="9"/>
    </row>
    <row r="143" spans="2:39">
      <c r="B143" s="246"/>
      <c r="C143" s="246"/>
      <c r="D143" s="247"/>
      <c r="E143" s="248"/>
      <c r="F143" s="246"/>
      <c r="G143" s="291"/>
      <c r="H143" s="249"/>
      <c r="P143" s="10"/>
      <c r="Q143" s="10"/>
      <c r="R143" s="11"/>
      <c r="S143" s="11"/>
    </row>
    <row r="144" spans="2:39">
      <c r="B144" s="246"/>
      <c r="C144" s="246"/>
      <c r="D144" s="247"/>
      <c r="E144" s="248"/>
      <c r="F144" s="246"/>
      <c r="G144" s="291"/>
      <c r="H144" s="249"/>
      <c r="P144" s="8"/>
      <c r="Q144" s="8"/>
      <c r="R144" s="5"/>
      <c r="S144" s="5"/>
    </row>
    <row r="145" spans="2:19">
      <c r="B145" s="252"/>
      <c r="C145" s="246"/>
      <c r="D145" s="247"/>
      <c r="E145" s="248"/>
      <c r="F145" s="246"/>
      <c r="G145" s="291"/>
      <c r="H145" s="249"/>
      <c r="P145" s="8"/>
      <c r="Q145" s="8"/>
      <c r="R145" s="5"/>
      <c r="S145" s="5"/>
    </row>
    <row r="146" spans="2:19">
      <c r="B146" s="246"/>
      <c r="C146" s="246"/>
      <c r="D146" s="247"/>
      <c r="E146" s="248"/>
      <c r="F146" s="246"/>
      <c r="G146" s="291"/>
      <c r="H146" s="249"/>
    </row>
    <row r="147" spans="2:19">
      <c r="B147" s="246"/>
      <c r="C147" s="246"/>
      <c r="D147" s="247"/>
      <c r="E147" s="248"/>
      <c r="F147" s="246"/>
      <c r="G147" s="291"/>
      <c r="H147" s="249"/>
    </row>
    <row r="148" spans="2:19">
      <c r="B148" s="246"/>
      <c r="C148" s="246"/>
      <c r="D148" s="247"/>
      <c r="E148" s="248"/>
      <c r="F148" s="246"/>
      <c r="G148" s="291"/>
      <c r="H148" s="249"/>
    </row>
  </sheetData>
  <mergeCells count="13">
    <mergeCell ref="AD4:AH5"/>
    <mergeCell ref="AI4:AM5"/>
    <mergeCell ref="G4:H4"/>
    <mergeCell ref="I4:J4"/>
    <mergeCell ref="K4:L4"/>
    <mergeCell ref="O4:S5"/>
    <mergeCell ref="T4:X5"/>
    <mergeCell ref="Y4:AC5"/>
    <mergeCell ref="B1:D1"/>
    <mergeCell ref="E1:M2"/>
    <mergeCell ref="O1:AL2"/>
    <mergeCell ref="B2:D2"/>
    <mergeCell ref="D3:M3"/>
  </mergeCells>
  <conditionalFormatting sqref="B2">
    <cfRule type="expression" dxfId="36" priority="264" stopIfTrue="1">
      <formula>$B$2="Enter School Name"</formula>
    </cfRule>
  </conditionalFormatting>
  <conditionalFormatting sqref="K11:K12 G11:G12 I11:I12 I24:I27 I44:I47 I54:I57 I14:I17 G14:G17 K14:K17 I34:I37 G34:G37 K34:K37 I22 G22 K22 I32 G32 K32 I42 K42 G42 I52 K52 G52">
    <cfRule type="expression" dxfId="35" priority="263" stopIfTrue="1">
      <formula>IF(LEN(TRIM(G11)) = 0, TRUE, FALSE)</formula>
    </cfRule>
  </conditionalFormatting>
  <conditionalFormatting sqref="D11:D12">
    <cfRule type="expression" dxfId="34" priority="262" stopIfTrue="1">
      <formula>IF(LEN(TRIM(D11)) = 0, TRUE, FALSE)</formula>
    </cfRule>
  </conditionalFormatting>
  <conditionalFormatting sqref="D14">
    <cfRule type="expression" dxfId="33" priority="260" stopIfTrue="1">
      <formula>IF(LEN(TRIM(D14)) = 0, TRUE, FALSE)</formula>
    </cfRule>
  </conditionalFormatting>
  <conditionalFormatting sqref="D15">
    <cfRule type="expression" dxfId="32" priority="259" stopIfTrue="1">
      <formula>IF(LEN(TRIM(D15)) = 0, TRUE, FALSE)</formula>
    </cfRule>
  </conditionalFormatting>
  <conditionalFormatting sqref="D16:D17">
    <cfRule type="expression" dxfId="31" priority="258" stopIfTrue="1">
      <formula>IF(LEN(TRIM(D16)) = 0, TRUE, FALSE)</formula>
    </cfRule>
  </conditionalFormatting>
  <conditionalFormatting sqref="D26">
    <cfRule type="expression" dxfId="30" priority="253" stopIfTrue="1">
      <formula>IF(LEN(TRIM(D26)) = 0, TRUE, FALSE)</formula>
    </cfRule>
  </conditionalFormatting>
  <conditionalFormatting sqref="D24">
    <cfRule type="expression" dxfId="29" priority="255" stopIfTrue="1">
      <formula>IF(LEN(TRIM(D24)) = 0, TRUE, FALSE)</formula>
    </cfRule>
  </conditionalFormatting>
  <conditionalFormatting sqref="D25">
    <cfRule type="expression" dxfId="28" priority="254" stopIfTrue="1">
      <formula>IF(LEN(TRIM(D25)) = 0, TRUE, FALSE)</formula>
    </cfRule>
  </conditionalFormatting>
  <conditionalFormatting sqref="G24:G27 K24:K27">
    <cfRule type="expression" dxfId="27" priority="256" stopIfTrue="1">
      <formula>IF(LEN(TRIM(G24)) = 0, TRUE, FALSE)</formula>
    </cfRule>
  </conditionalFormatting>
  <conditionalFormatting sqref="D35">
    <cfRule type="expression" dxfId="26" priority="216" stopIfTrue="1">
      <formula>IF(LEN(TRIM(D35)) = 0, TRUE, FALSE)</formula>
    </cfRule>
  </conditionalFormatting>
  <conditionalFormatting sqref="D34">
    <cfRule type="expression" dxfId="25" priority="217" stopIfTrue="1">
      <formula>IF(LEN(TRIM(D34)) = 0, TRUE, FALSE)</formula>
    </cfRule>
  </conditionalFormatting>
  <conditionalFormatting sqref="D27">
    <cfRule type="expression" dxfId="24" priority="252" stopIfTrue="1">
      <formula>IF(LEN(TRIM(D27)) = 0, TRUE, FALSE)</formula>
    </cfRule>
  </conditionalFormatting>
  <conditionalFormatting sqref="D37">
    <cfRule type="expression" dxfId="23" priority="214" stopIfTrue="1">
      <formula>IF(LEN(TRIM(D37)) = 0, TRUE, FALSE)</formula>
    </cfRule>
  </conditionalFormatting>
  <conditionalFormatting sqref="D46">
    <cfRule type="expression" dxfId="22" priority="171" stopIfTrue="1">
      <formula>IF(LEN(TRIM(D46)) = 0, TRUE, FALSE)</formula>
    </cfRule>
  </conditionalFormatting>
  <conditionalFormatting sqref="D36">
    <cfRule type="expression" dxfId="21" priority="215" stopIfTrue="1">
      <formula>IF(LEN(TRIM(D36)) = 0, TRUE, FALSE)</formula>
    </cfRule>
  </conditionalFormatting>
  <conditionalFormatting sqref="D55">
    <cfRule type="expression" dxfId="20" priority="134" stopIfTrue="1">
      <formula>IF(LEN(TRIM(D55)) = 0, TRUE, FALSE)</formula>
    </cfRule>
  </conditionalFormatting>
  <conditionalFormatting sqref="D54">
    <cfRule type="expression" dxfId="19" priority="135" stopIfTrue="1">
      <formula>IF(LEN(TRIM(D54)) = 0, TRUE, FALSE)</formula>
    </cfRule>
  </conditionalFormatting>
  <conditionalFormatting sqref="D56">
    <cfRule type="expression" dxfId="18" priority="133" stopIfTrue="1">
      <formula>IF(LEN(TRIM(D56)) = 0, TRUE, FALSE)</formula>
    </cfRule>
  </conditionalFormatting>
  <conditionalFormatting sqref="D44">
    <cfRule type="expression" dxfId="17" priority="173" stopIfTrue="1">
      <formula>IF(LEN(TRIM(D44)) = 0, TRUE, FALSE)</formula>
    </cfRule>
  </conditionalFormatting>
  <conditionalFormatting sqref="D45">
    <cfRule type="expression" dxfId="16" priority="172" stopIfTrue="1">
      <formula>IF(LEN(TRIM(D45)) = 0, TRUE, FALSE)</formula>
    </cfRule>
  </conditionalFormatting>
  <conditionalFormatting sqref="D47">
    <cfRule type="expression" dxfId="15" priority="170" stopIfTrue="1">
      <formula>IF(LEN(TRIM(D47)) = 0, TRUE, FALSE)</formula>
    </cfRule>
  </conditionalFormatting>
  <conditionalFormatting sqref="D57">
    <cfRule type="expression" dxfId="14" priority="132" stopIfTrue="1">
      <formula>IF(LEN(TRIM(D57)) = 0, TRUE, FALSE)</formula>
    </cfRule>
  </conditionalFormatting>
  <conditionalFormatting sqref="K44:K47">
    <cfRule type="expression" dxfId="13" priority="75" stopIfTrue="1">
      <formula>IF(LEN(TRIM(K44)) = 0, TRUE, FALSE)</formula>
    </cfRule>
  </conditionalFormatting>
  <conditionalFormatting sqref="G44:G47">
    <cfRule type="expression" dxfId="12" priority="62" stopIfTrue="1">
      <formula>IF(LEN(TRIM(G44)) = 0, TRUE, FALSE)</formula>
    </cfRule>
  </conditionalFormatting>
  <conditionalFormatting sqref="K54:K57">
    <cfRule type="expression" dxfId="11" priority="68" stopIfTrue="1">
      <formula>IF(LEN(TRIM(K54)) = 0, TRUE, FALSE)</formula>
    </cfRule>
  </conditionalFormatting>
  <conditionalFormatting sqref="G54:G57">
    <cfRule type="expression" dxfId="10" priority="55" stopIfTrue="1">
      <formula>IF(LEN(TRIM(G54)) = 0, TRUE, FALSE)</formula>
    </cfRule>
  </conditionalFormatting>
  <conditionalFormatting sqref="D22">
    <cfRule type="expression" dxfId="9" priority="41" stopIfTrue="1">
      <formula>IF(LEN(TRIM(D22)) = 0, TRUE, FALSE)</formula>
    </cfRule>
  </conditionalFormatting>
  <conditionalFormatting sqref="D32">
    <cfRule type="expression" dxfId="8" priority="38" stopIfTrue="1">
      <formula>IF(LEN(TRIM(D32)) = 0, TRUE, FALSE)</formula>
    </cfRule>
  </conditionalFormatting>
  <conditionalFormatting sqref="D42">
    <cfRule type="expression" dxfId="7" priority="33" stopIfTrue="1">
      <formula>IF(LEN(TRIM(D42)) = 0, TRUE, FALSE)</formula>
    </cfRule>
  </conditionalFormatting>
  <conditionalFormatting sqref="D52">
    <cfRule type="expression" dxfId="6" priority="28" stopIfTrue="1">
      <formula>IF(LEN(TRIM(D52)) = 0, TRUE, FALSE)</formula>
    </cfRule>
  </conditionalFormatting>
  <conditionalFormatting sqref="K9 G9 I9">
    <cfRule type="expression" dxfId="5" priority="6" stopIfTrue="1">
      <formula>IF(LEN(TRIM(G9)) = 0, TRUE, FALSE)</formula>
    </cfRule>
  </conditionalFormatting>
  <conditionalFormatting sqref="D9">
    <cfRule type="expression" dxfId="4" priority="5" stopIfTrue="1">
      <formula>IF(LEN(TRIM(D9)) = 0, TRUE, FALSE)</formula>
    </cfRule>
  </conditionalFormatting>
  <printOptions horizontalCentered="1"/>
  <pageMargins left="0.7" right="0.7" top="0.75" bottom="0.75" header="0.3" footer="0.3"/>
  <pageSetup scale="53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4"/>
    <pageSetUpPr fitToPage="1"/>
  </sheetPr>
  <dimension ref="A1:AI48"/>
  <sheetViews>
    <sheetView view="pageBreakPreview" topLeftCell="B1" zoomScale="70" zoomScaleNormal="70" zoomScaleSheetLayoutView="70" zoomScalePageLayoutView="70" workbookViewId="0">
      <pane ySplit="5" topLeftCell="A6" activePane="bottomLeft" state="frozen"/>
      <selection pane="bottomLeft" activeCell="B20" sqref="B20"/>
    </sheetView>
  </sheetViews>
  <sheetFormatPr defaultColWidth="12.5546875" defaultRowHeight="15.6"/>
  <cols>
    <col min="1" max="1" width="3" style="3" hidden="1" customWidth="1"/>
    <col min="2" max="2" width="74.88671875" style="2" bestFit="1" customWidth="1"/>
    <col min="3" max="3" width="0.6640625" style="2" hidden="1" customWidth="1"/>
    <col min="4" max="4" width="19" style="102" customWidth="1"/>
    <col min="5" max="5" width="7.6640625" style="8" customWidth="1"/>
    <col min="6" max="6" width="3.6640625" style="2" customWidth="1"/>
    <col min="7" max="7" width="11.88671875" style="84" customWidth="1"/>
    <col min="8" max="8" width="30.109375" style="108" customWidth="1"/>
    <col min="9" max="9" width="3.6640625" style="4" customWidth="1"/>
    <col min="10" max="10" width="8.88671875" style="4" customWidth="1"/>
    <col min="11" max="11" width="6.5546875" style="3" customWidth="1"/>
    <col min="12" max="12" width="6.88671875" style="3" customWidth="1"/>
    <col min="13" max="13" width="9.6640625" style="3" customWidth="1"/>
    <col min="14" max="14" width="8" style="3" customWidth="1"/>
    <col min="15" max="15" width="14" style="3" customWidth="1"/>
    <col min="16" max="17" width="6.33203125" style="3" customWidth="1"/>
    <col min="18" max="18" width="8.88671875" style="3" customWidth="1"/>
    <col min="19" max="19" width="8.33203125" style="3" customWidth="1"/>
    <col min="20" max="20" width="17.33203125" style="3" bestFit="1" customWidth="1"/>
    <col min="21" max="21" width="5.44140625" style="3" customWidth="1"/>
    <col min="22" max="22" width="5.88671875" style="3" customWidth="1"/>
    <col min="23" max="23" width="8.109375" style="3" customWidth="1"/>
    <col min="24" max="24" width="6.44140625" style="3" customWidth="1"/>
    <col min="25" max="25" width="14.88671875" style="3" bestFit="1" customWidth="1"/>
    <col min="26" max="26" width="5.6640625" style="3" customWidth="1"/>
    <col min="27" max="27" width="5.5546875" style="3" customWidth="1"/>
    <col min="28" max="28" width="8.33203125" style="3" customWidth="1"/>
    <col min="29" max="29" width="8.44140625" style="3" customWidth="1"/>
    <col min="30" max="30" width="17.33203125" style="3" bestFit="1" customWidth="1"/>
    <col min="31" max="31" width="6" style="3" customWidth="1"/>
    <col min="32" max="32" width="5.33203125" style="3" customWidth="1"/>
    <col min="33" max="33" width="8.6640625" style="3" customWidth="1"/>
    <col min="34" max="34" width="7.44140625" style="3" customWidth="1"/>
    <col min="35" max="16384" width="12.5546875" style="3"/>
  </cols>
  <sheetData>
    <row r="1" spans="1:35" s="1" customFormat="1" ht="21" customHeight="1" thickTop="1" thickBot="1">
      <c r="A1" s="3"/>
      <c r="B1" s="429" t="s">
        <v>0</v>
      </c>
      <c r="C1" s="430"/>
      <c r="D1" s="431"/>
      <c r="E1" s="437" t="s">
        <v>1</v>
      </c>
      <c r="F1" s="438"/>
      <c r="G1" s="438"/>
      <c r="H1" s="439"/>
      <c r="I1" s="35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37"/>
    </row>
    <row r="2" spans="1:35" ht="31.5" customHeight="1" thickBot="1">
      <c r="B2" s="424" t="s">
        <v>2</v>
      </c>
      <c r="C2" s="425"/>
      <c r="D2" s="426"/>
      <c r="E2" s="440"/>
      <c r="F2" s="441"/>
      <c r="G2" s="441"/>
      <c r="H2" s="442"/>
      <c r="I2" s="36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37"/>
    </row>
    <row r="3" spans="1:35" ht="29.25" customHeight="1" thickBot="1">
      <c r="B3" s="193"/>
      <c r="C3" s="194"/>
      <c r="D3" s="424" t="s">
        <v>58</v>
      </c>
      <c r="E3" s="425"/>
      <c r="F3" s="425"/>
      <c r="G3" s="425"/>
      <c r="H3" s="426"/>
      <c r="I3" s="38"/>
      <c r="J3" s="38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5" s="6" customFormat="1" ht="18" customHeight="1" thickBot="1">
      <c r="B4" s="18"/>
      <c r="C4" s="19"/>
      <c r="D4" s="94"/>
      <c r="E4" s="195"/>
      <c r="F4" s="25"/>
      <c r="G4" s="435" t="s">
        <v>59</v>
      </c>
      <c r="H4" s="436"/>
      <c r="I4" s="39"/>
      <c r="J4" s="443"/>
      <c r="K4" s="443"/>
      <c r="L4" s="443"/>
      <c r="M4" s="443"/>
      <c r="N4" s="443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</row>
    <row r="5" spans="1:35" s="7" customFormat="1" ht="28.5" customHeight="1">
      <c r="B5" s="160" t="s">
        <v>8</v>
      </c>
      <c r="C5" s="20"/>
      <c r="D5" s="95" t="s">
        <v>9</v>
      </c>
      <c r="E5" s="75" t="s">
        <v>10</v>
      </c>
      <c r="F5" s="76"/>
      <c r="G5" s="89" t="s">
        <v>11</v>
      </c>
      <c r="H5" s="103" t="s">
        <v>12</v>
      </c>
      <c r="I5" s="39"/>
      <c r="J5" s="443"/>
      <c r="K5" s="443"/>
      <c r="L5" s="443"/>
      <c r="M5" s="443"/>
      <c r="N5" s="443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</row>
    <row r="6" spans="1:35" ht="9" customHeight="1">
      <c r="B6" s="15"/>
      <c r="C6" s="32"/>
      <c r="D6" s="96"/>
      <c r="E6" s="16"/>
      <c r="F6" s="14"/>
      <c r="G6" s="90"/>
      <c r="H6" s="110"/>
      <c r="I6" s="40"/>
      <c r="J6" s="40"/>
      <c r="K6" s="38"/>
      <c r="L6" s="38"/>
      <c r="M6" s="42"/>
      <c r="N6" s="42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7"/>
    </row>
    <row r="7" spans="1:35" ht="29.25" customHeight="1">
      <c r="B7" s="28" t="s">
        <v>60</v>
      </c>
      <c r="C7" s="161"/>
      <c r="D7" s="162"/>
      <c r="E7" s="163"/>
      <c r="F7" s="13"/>
      <c r="G7" s="164"/>
      <c r="H7" s="104"/>
      <c r="I7" s="41"/>
      <c r="J7" s="46"/>
      <c r="K7" s="37"/>
      <c r="L7" s="37"/>
      <c r="M7" s="42"/>
      <c r="N7" s="42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17"/>
    </row>
    <row r="8" spans="1:35" s="17" customFormat="1" ht="18" customHeight="1">
      <c r="B8" s="348" t="s">
        <v>61</v>
      </c>
      <c r="C8" s="166"/>
      <c r="D8" s="132"/>
      <c r="E8" s="133" t="s">
        <v>17</v>
      </c>
      <c r="F8" s="13"/>
      <c r="G8" s="138"/>
      <c r="H8" s="105">
        <f>G8*D8</f>
        <v>0</v>
      </c>
      <c r="I8" s="41"/>
      <c r="J8" s="56"/>
      <c r="K8" s="57"/>
      <c r="L8" s="57"/>
      <c r="M8" s="58"/>
      <c r="N8" s="59"/>
      <c r="O8" s="60"/>
      <c r="P8" s="57"/>
      <c r="Q8" s="57"/>
      <c r="R8" s="58"/>
      <c r="S8" s="59"/>
      <c r="T8" s="60"/>
      <c r="U8" s="57"/>
      <c r="V8" s="57"/>
      <c r="W8" s="58"/>
      <c r="X8" s="59"/>
      <c r="Y8" s="60"/>
      <c r="Z8" s="57"/>
      <c r="AA8" s="57"/>
      <c r="AB8" s="58"/>
      <c r="AC8" s="59"/>
      <c r="AD8" s="60"/>
      <c r="AE8" s="57"/>
      <c r="AF8" s="57"/>
      <c r="AG8" s="58"/>
      <c r="AH8" s="59"/>
    </row>
    <row r="9" spans="1:35" s="17" customFormat="1" ht="18" customHeight="1">
      <c r="B9" s="348" t="s">
        <v>62</v>
      </c>
      <c r="C9" s="166"/>
      <c r="D9" s="132"/>
      <c r="E9" s="133" t="s">
        <v>17</v>
      </c>
      <c r="F9" s="13"/>
      <c r="G9" s="138"/>
      <c r="H9" s="105">
        <f>G9*D9</f>
        <v>0</v>
      </c>
      <c r="I9" s="41"/>
      <c r="J9" s="56"/>
      <c r="K9" s="57"/>
      <c r="L9" s="57"/>
      <c r="M9" s="58"/>
      <c r="N9" s="59"/>
      <c r="O9" s="60"/>
      <c r="P9" s="57"/>
      <c r="Q9" s="57"/>
      <c r="R9" s="58"/>
      <c r="S9" s="59"/>
      <c r="T9" s="60"/>
      <c r="U9" s="57"/>
      <c r="V9" s="57"/>
      <c r="W9" s="58"/>
      <c r="X9" s="59"/>
      <c r="Y9" s="60"/>
      <c r="Z9" s="57"/>
      <c r="AA9" s="57"/>
      <c r="AB9" s="58"/>
      <c r="AC9" s="59"/>
      <c r="AD9" s="60"/>
      <c r="AE9" s="57"/>
      <c r="AF9" s="57"/>
      <c r="AG9" s="58"/>
      <c r="AH9" s="59"/>
    </row>
    <row r="10" spans="1:35" s="17" customFormat="1" ht="13.2">
      <c r="B10" s="74"/>
      <c r="C10" s="166"/>
      <c r="D10" s="97"/>
      <c r="E10" s="21"/>
      <c r="F10" s="78"/>
      <c r="G10" s="80"/>
      <c r="H10" s="105"/>
      <c r="I10" s="41"/>
      <c r="J10" s="56"/>
      <c r="K10" s="57"/>
      <c r="L10" s="57"/>
      <c r="M10" s="58"/>
      <c r="N10" s="57"/>
      <c r="O10" s="60"/>
      <c r="P10" s="57"/>
      <c r="Q10" s="57"/>
      <c r="R10" s="61"/>
      <c r="S10" s="58"/>
      <c r="T10" s="60"/>
      <c r="U10" s="57"/>
      <c r="V10" s="57"/>
      <c r="W10" s="61"/>
      <c r="X10" s="61"/>
      <c r="Y10" s="60"/>
      <c r="Z10" s="57"/>
      <c r="AA10" s="57"/>
      <c r="AB10" s="61"/>
      <c r="AC10" s="61"/>
      <c r="AD10" s="60"/>
      <c r="AE10" s="57"/>
      <c r="AF10" s="57"/>
      <c r="AG10" s="61"/>
      <c r="AH10" s="61"/>
    </row>
    <row r="11" spans="1:35" s="12" customFormat="1" ht="18" customHeight="1">
      <c r="B11" s="135"/>
      <c r="C11" s="188"/>
      <c r="D11" s="189"/>
      <c r="E11" s="154"/>
      <c r="F11" s="190"/>
      <c r="G11" s="191"/>
      <c r="H11" s="192"/>
      <c r="I11" s="171"/>
      <c r="J11" s="56"/>
      <c r="K11" s="57"/>
      <c r="L11" s="57"/>
      <c r="M11" s="58"/>
      <c r="N11" s="57"/>
      <c r="O11" s="60"/>
      <c r="P11" s="57"/>
      <c r="Q11" s="57"/>
      <c r="R11" s="61"/>
      <c r="S11" s="58"/>
      <c r="T11" s="60"/>
      <c r="U11" s="57"/>
      <c r="V11" s="57"/>
      <c r="W11" s="61"/>
      <c r="X11" s="61"/>
      <c r="Y11" s="60"/>
      <c r="Z11" s="57"/>
      <c r="AA11" s="57"/>
      <c r="AB11" s="61"/>
      <c r="AC11" s="61"/>
      <c r="AD11" s="60"/>
      <c r="AE11" s="57"/>
      <c r="AF11" s="57"/>
      <c r="AG11" s="61"/>
      <c r="AH11" s="61"/>
    </row>
    <row r="12" spans="1:35" ht="9.75" customHeight="1" thickBot="1">
      <c r="B12" s="29"/>
      <c r="C12" s="33"/>
      <c r="D12" s="99"/>
      <c r="E12" s="30"/>
      <c r="F12" s="31"/>
      <c r="G12" s="91"/>
      <c r="H12" s="181"/>
      <c r="I12" s="183"/>
      <c r="J12" s="56"/>
      <c r="K12" s="57"/>
      <c r="L12" s="57"/>
      <c r="M12" s="58"/>
      <c r="N12" s="57"/>
      <c r="O12" s="60"/>
      <c r="P12" s="57"/>
      <c r="Q12" s="57"/>
      <c r="R12" s="61"/>
      <c r="S12" s="58"/>
      <c r="T12" s="60"/>
      <c r="U12" s="57"/>
      <c r="V12" s="57"/>
      <c r="W12" s="61"/>
      <c r="X12" s="61"/>
      <c r="Y12" s="60"/>
      <c r="Z12" s="57"/>
      <c r="AA12" s="57"/>
      <c r="AB12" s="61"/>
      <c r="AC12" s="61"/>
      <c r="AD12" s="60"/>
      <c r="AE12" s="57"/>
      <c r="AF12" s="57"/>
      <c r="AG12" s="61"/>
      <c r="AH12" s="61"/>
    </row>
    <row r="13" spans="1:35" s="12" customFormat="1" ht="12" customHeight="1" thickTop="1" thickBot="1">
      <c r="B13" s="24"/>
      <c r="C13" s="125"/>
      <c r="D13" s="126"/>
      <c r="E13" s="127"/>
      <c r="F13" s="128"/>
      <c r="G13" s="129"/>
      <c r="H13" s="363"/>
      <c r="I13" s="124"/>
      <c r="J13" s="56"/>
      <c r="K13" s="57"/>
      <c r="L13" s="57"/>
      <c r="M13" s="58"/>
      <c r="N13" s="57"/>
      <c r="O13" s="60"/>
      <c r="P13" s="57"/>
      <c r="Q13" s="57"/>
      <c r="R13" s="58"/>
      <c r="S13" s="59"/>
      <c r="T13" s="60"/>
      <c r="U13" s="57"/>
      <c r="V13" s="57"/>
      <c r="W13" s="58"/>
      <c r="X13" s="59"/>
      <c r="Y13" s="60"/>
      <c r="Z13" s="57"/>
      <c r="AA13" s="57"/>
      <c r="AB13" s="58"/>
      <c r="AC13" s="59"/>
      <c r="AD13" s="60"/>
      <c r="AE13" s="57"/>
      <c r="AF13" s="57"/>
      <c r="AG13" s="58"/>
      <c r="AH13" s="59"/>
    </row>
    <row r="14" spans="1:35" s="12" customFormat="1" ht="22.2" thickTop="1" thickBot="1">
      <c r="B14" s="34" t="s">
        <v>57</v>
      </c>
      <c r="C14" s="116"/>
      <c r="D14" s="140">
        <f>SUM(D8:D9)</f>
        <v>0</v>
      </c>
      <c r="E14" s="77" t="s">
        <v>17</v>
      </c>
      <c r="F14" s="118"/>
      <c r="G14" s="423">
        <f>G8</f>
        <v>0</v>
      </c>
      <c r="H14" s="364">
        <f>SUM(H8:H9)</f>
        <v>0</v>
      </c>
      <c r="I14" s="124"/>
      <c r="J14" s="56"/>
      <c r="K14" s="57"/>
      <c r="L14" s="57"/>
      <c r="M14" s="58"/>
      <c r="N14" s="57"/>
      <c r="O14" s="60"/>
      <c r="P14" s="57"/>
      <c r="Q14" s="57"/>
      <c r="R14" s="58"/>
      <c r="S14" s="59"/>
      <c r="T14" s="60"/>
      <c r="U14" s="57"/>
      <c r="V14" s="57"/>
      <c r="W14" s="58"/>
      <c r="X14" s="59"/>
      <c r="Y14" s="60"/>
      <c r="Z14" s="57"/>
      <c r="AA14" s="57"/>
      <c r="AB14" s="58"/>
      <c r="AC14" s="59"/>
      <c r="AD14" s="60"/>
      <c r="AE14" s="57"/>
      <c r="AF14" s="57"/>
      <c r="AG14" s="58"/>
      <c r="AH14" s="59"/>
    </row>
    <row r="15" spans="1:35" s="12" customFormat="1" ht="12" customHeight="1" thickTop="1" thickBot="1">
      <c r="B15" s="24"/>
      <c r="C15" s="125"/>
      <c r="D15" s="153"/>
      <c r="E15" s="154"/>
      <c r="F15" s="155"/>
      <c r="G15" s="156"/>
      <c r="H15" s="192"/>
      <c r="I15" s="124"/>
      <c r="J15" s="56"/>
      <c r="K15" s="57"/>
      <c r="L15" s="57"/>
      <c r="M15" s="58"/>
      <c r="N15" s="57"/>
      <c r="O15" s="60"/>
      <c r="P15" s="57"/>
      <c r="Q15" s="57"/>
      <c r="R15" s="58"/>
      <c r="S15" s="59"/>
      <c r="T15" s="60"/>
      <c r="U15" s="57"/>
      <c r="V15" s="57"/>
      <c r="W15" s="58"/>
      <c r="X15" s="59"/>
      <c r="Y15" s="60"/>
      <c r="Z15" s="57"/>
      <c r="AA15" s="57"/>
      <c r="AB15" s="58"/>
      <c r="AC15" s="59"/>
      <c r="AD15" s="60"/>
      <c r="AE15" s="57"/>
      <c r="AF15" s="57"/>
      <c r="AG15" s="58"/>
      <c r="AH15" s="59"/>
    </row>
    <row r="16" spans="1:35" s="12" customFormat="1" ht="22.2" thickTop="1" thickBot="1">
      <c r="B16" s="34" t="s">
        <v>63</v>
      </c>
      <c r="C16" s="116"/>
      <c r="D16" s="421"/>
      <c r="E16" s="77"/>
      <c r="F16" s="118"/>
      <c r="G16" s="119"/>
      <c r="H16" s="123">
        <f>H14*$D16</f>
        <v>0</v>
      </c>
      <c r="I16" s="183"/>
      <c r="J16" s="63"/>
      <c r="K16" s="57"/>
      <c r="L16" s="57"/>
      <c r="M16" s="58"/>
      <c r="N16" s="59"/>
      <c r="O16" s="60"/>
      <c r="P16" s="57"/>
      <c r="Q16" s="57"/>
      <c r="R16" s="58"/>
      <c r="S16" s="59"/>
      <c r="T16" s="60"/>
      <c r="U16" s="57"/>
      <c r="V16" s="57"/>
      <c r="W16" s="58"/>
      <c r="X16" s="59"/>
      <c r="Y16" s="60"/>
      <c r="Z16" s="57"/>
      <c r="AA16" s="57"/>
      <c r="AB16" s="58"/>
      <c r="AC16" s="59"/>
      <c r="AD16" s="60"/>
      <c r="AE16" s="57"/>
      <c r="AF16" s="57"/>
      <c r="AG16" s="58"/>
      <c r="AH16" s="59"/>
    </row>
    <row r="17" spans="2:34" s="12" customFormat="1" ht="11.25" customHeight="1" thickTop="1" thickBot="1">
      <c r="B17" s="24"/>
      <c r="C17" s="125"/>
      <c r="D17" s="153"/>
      <c r="E17" s="154"/>
      <c r="F17" s="155"/>
      <c r="G17" s="156"/>
      <c r="H17" s="192"/>
      <c r="I17" s="183"/>
      <c r="J17" s="56"/>
      <c r="K17" s="57"/>
      <c r="L17" s="57"/>
      <c r="M17" s="61"/>
      <c r="N17" s="61"/>
      <c r="O17" s="60"/>
      <c r="P17" s="57"/>
      <c r="Q17" s="57"/>
      <c r="R17" s="61"/>
      <c r="S17" s="58"/>
      <c r="T17" s="60"/>
      <c r="U17" s="57"/>
      <c r="V17" s="57"/>
      <c r="W17" s="61"/>
      <c r="X17" s="61"/>
      <c r="Y17" s="60"/>
      <c r="Z17" s="57"/>
      <c r="AA17" s="57"/>
      <c r="AB17" s="61"/>
      <c r="AC17" s="61"/>
      <c r="AD17" s="60"/>
      <c r="AE17" s="57"/>
      <c r="AF17" s="57"/>
      <c r="AG17" s="61"/>
      <c r="AH17" s="61"/>
    </row>
    <row r="18" spans="2:34" s="12" customFormat="1" ht="22.2" thickTop="1" thickBot="1">
      <c r="B18" s="365" t="s">
        <v>64</v>
      </c>
      <c r="C18" s="366"/>
      <c r="D18" s="367"/>
      <c r="E18" s="368"/>
      <c r="F18" s="369"/>
      <c r="G18" s="370"/>
      <c r="H18" s="371">
        <f>ROUND((H14+H16),-3)</f>
        <v>0</v>
      </c>
      <c r="I18" s="183"/>
      <c r="J18" s="56"/>
      <c r="K18" s="57"/>
      <c r="L18" s="57"/>
      <c r="M18" s="61"/>
      <c r="N18" s="61"/>
      <c r="O18" s="60"/>
      <c r="P18" s="57"/>
      <c r="Q18" s="57"/>
      <c r="R18" s="58"/>
      <c r="S18" s="59"/>
      <c r="T18" s="60"/>
      <c r="U18" s="57"/>
      <c r="V18" s="57"/>
      <c r="W18" s="58"/>
      <c r="X18" s="59"/>
      <c r="Y18" s="60"/>
      <c r="Z18" s="57"/>
      <c r="AA18" s="57"/>
      <c r="AB18" s="58"/>
      <c r="AC18" s="59"/>
      <c r="AD18" s="60"/>
      <c r="AE18" s="57"/>
      <c r="AF18" s="57"/>
      <c r="AG18" s="58"/>
      <c r="AH18" s="59"/>
    </row>
    <row r="19" spans="2:34" ht="17.399999999999999">
      <c r="B19" s="23"/>
      <c r="C19" s="23"/>
      <c r="D19" s="101"/>
      <c r="E19" s="22"/>
      <c r="F19" s="23"/>
      <c r="G19" s="93"/>
      <c r="H19" s="113"/>
      <c r="I19" s="46"/>
      <c r="J19" s="46"/>
      <c r="K19" s="44"/>
      <c r="L19" s="44"/>
      <c r="M19" s="47"/>
      <c r="N19" s="6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</row>
    <row r="20" spans="2:34" ht="17.399999999999999">
      <c r="B20" s="23"/>
      <c r="C20" s="23"/>
      <c r="D20" s="101"/>
      <c r="E20" s="22"/>
      <c r="F20" s="23"/>
      <c r="G20" s="93"/>
      <c r="H20" s="113"/>
      <c r="I20" s="46"/>
      <c r="J20" s="46"/>
      <c r="K20" s="44"/>
      <c r="L20" s="44"/>
      <c r="M20" s="47"/>
      <c r="N20" s="67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</row>
    <row r="21" spans="2:34">
      <c r="B21" s="23"/>
      <c r="C21" s="23"/>
      <c r="D21" s="101"/>
      <c r="E21" s="22"/>
      <c r="F21" s="23"/>
      <c r="G21" s="93"/>
      <c r="H21" s="113"/>
      <c r="I21" s="46"/>
      <c r="J21" s="46"/>
      <c r="K21" s="48"/>
      <c r="L21" s="48"/>
      <c r="M21" s="49"/>
      <c r="N21" s="49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</row>
    <row r="22" spans="2:34">
      <c r="B22" s="23"/>
      <c r="C22" s="23"/>
      <c r="D22" s="101"/>
      <c r="E22" s="22"/>
      <c r="F22" s="23"/>
      <c r="G22" s="93"/>
      <c r="H22" s="113"/>
      <c r="I22" s="46"/>
      <c r="J22" s="46"/>
      <c r="K22" s="44"/>
      <c r="L22" s="44"/>
      <c r="M22" s="45"/>
      <c r="N22" s="45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</row>
    <row r="23" spans="2:34" ht="17.399999999999999">
      <c r="B23" s="27"/>
      <c r="C23" s="23"/>
      <c r="D23" s="101"/>
      <c r="E23" s="22"/>
      <c r="F23" s="23"/>
      <c r="G23" s="93"/>
      <c r="H23" s="113"/>
      <c r="I23" s="46"/>
      <c r="J23" s="46"/>
      <c r="K23" s="44"/>
      <c r="L23" s="44"/>
      <c r="M23" s="45"/>
      <c r="N23" s="68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</row>
    <row r="24" spans="2:34" ht="17.399999999999999">
      <c r="B24" s="27"/>
      <c r="C24" s="23"/>
      <c r="D24" s="101"/>
      <c r="E24" s="22"/>
      <c r="F24" s="23"/>
      <c r="G24" s="93"/>
      <c r="H24" s="113"/>
      <c r="I24" s="46"/>
      <c r="J24" s="46"/>
      <c r="K24" s="44"/>
      <c r="L24" s="44"/>
      <c r="M24" s="45"/>
      <c r="N24" s="50"/>
      <c r="O24" s="51"/>
      <c r="P24" s="51"/>
      <c r="Q24" s="51"/>
      <c r="R24" s="51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</row>
    <row r="25" spans="2:34" ht="17.399999999999999">
      <c r="B25" s="23"/>
      <c r="C25" s="23"/>
      <c r="D25" s="101"/>
      <c r="E25" s="22"/>
      <c r="F25" s="23"/>
      <c r="G25" s="93"/>
      <c r="H25" s="113"/>
      <c r="I25" s="46"/>
      <c r="J25" s="46"/>
      <c r="K25" s="44"/>
      <c r="L25" s="44"/>
      <c r="M25" s="45"/>
      <c r="N25" s="50"/>
      <c r="O25" s="51"/>
      <c r="P25" s="51"/>
      <c r="Q25" s="51"/>
      <c r="R25" s="51"/>
      <c r="S25" s="52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</row>
    <row r="26" spans="2:34">
      <c r="B26" s="23"/>
      <c r="C26" s="23"/>
      <c r="D26" s="101"/>
      <c r="E26" s="22"/>
      <c r="F26" s="23"/>
      <c r="G26" s="93"/>
      <c r="H26" s="113"/>
      <c r="I26" s="46"/>
      <c r="J26" s="46"/>
      <c r="K26" s="44"/>
      <c r="L26" s="44"/>
      <c r="M26" s="45"/>
      <c r="N26" s="45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</row>
    <row r="27" spans="2:34" ht="29.25" customHeight="1">
      <c r="B27" s="23"/>
      <c r="C27" s="23"/>
      <c r="D27" s="101"/>
      <c r="E27" s="22"/>
      <c r="F27" s="23"/>
      <c r="G27" s="93"/>
      <c r="H27" s="113"/>
      <c r="I27" s="46"/>
      <c r="J27" s="69"/>
      <c r="K27" s="70"/>
      <c r="L27" s="70"/>
      <c r="M27" s="71"/>
      <c r="N27" s="71"/>
      <c r="O27" s="72"/>
      <c r="P27" s="72"/>
      <c r="Q27" s="72"/>
      <c r="R27" s="72"/>
      <c r="S27" s="73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</row>
    <row r="28" spans="2:34">
      <c r="B28" s="23"/>
      <c r="C28" s="23"/>
      <c r="D28" s="101"/>
      <c r="E28" s="22"/>
      <c r="F28" s="23"/>
      <c r="G28" s="93"/>
      <c r="H28" s="113"/>
      <c r="I28" s="46"/>
      <c r="J28" s="46"/>
      <c r="K28" s="44"/>
      <c r="L28" s="44"/>
      <c r="M28" s="45"/>
      <c r="N28" s="45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</row>
    <row r="29" spans="2:34">
      <c r="B29" s="23"/>
      <c r="C29" s="23"/>
      <c r="D29" s="101"/>
      <c r="E29" s="22"/>
      <c r="F29" s="23"/>
      <c r="G29" s="93"/>
      <c r="H29" s="113"/>
      <c r="I29" s="46"/>
      <c r="J29" s="46"/>
      <c r="K29" s="44"/>
      <c r="L29" s="44"/>
      <c r="M29" s="45"/>
      <c r="N29" s="45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</row>
    <row r="30" spans="2:34">
      <c r="B30" s="23"/>
      <c r="C30" s="23"/>
      <c r="D30" s="101"/>
      <c r="E30" s="22"/>
      <c r="F30" s="23"/>
      <c r="G30" s="93"/>
      <c r="H30" s="113"/>
      <c r="I30" s="46"/>
      <c r="J30" s="46"/>
      <c r="K30" s="44"/>
      <c r="L30" s="44"/>
      <c r="M30" s="45"/>
      <c r="N30" s="45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</row>
    <row r="31" spans="2:34">
      <c r="B31" s="23"/>
      <c r="C31" s="23"/>
      <c r="D31" s="101"/>
      <c r="E31" s="22"/>
      <c r="F31" s="23"/>
      <c r="G31" s="93"/>
      <c r="H31" s="113"/>
      <c r="I31" s="46"/>
      <c r="J31" s="46"/>
      <c r="K31" s="44"/>
      <c r="L31" s="44"/>
      <c r="M31" s="47"/>
      <c r="N31" s="4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</row>
    <row r="32" spans="2:34">
      <c r="B32" s="23"/>
      <c r="C32" s="23"/>
      <c r="D32" s="101"/>
      <c r="E32" s="22"/>
      <c r="F32" s="23"/>
      <c r="G32" s="93"/>
      <c r="H32" s="113"/>
      <c r="I32" s="46"/>
      <c r="J32" s="46"/>
      <c r="K32" s="44"/>
      <c r="L32" s="44"/>
      <c r="M32" s="47"/>
      <c r="N32" s="4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</row>
    <row r="33" spans="2:34">
      <c r="B33" s="23"/>
      <c r="C33" s="23"/>
      <c r="D33" s="101"/>
      <c r="E33" s="22"/>
      <c r="F33" s="23"/>
      <c r="G33" s="93"/>
      <c r="H33" s="113"/>
      <c r="I33" s="46"/>
      <c r="J33" s="46"/>
      <c r="K33" s="48"/>
      <c r="L33" s="48"/>
      <c r="M33" s="49"/>
      <c r="N33" s="49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</row>
    <row r="34" spans="2:34">
      <c r="B34" s="23"/>
      <c r="C34" s="23"/>
      <c r="D34" s="101"/>
      <c r="E34" s="22"/>
      <c r="F34" s="23"/>
      <c r="G34" s="93"/>
      <c r="H34" s="113"/>
      <c r="I34" s="46"/>
      <c r="J34" s="46"/>
      <c r="K34" s="44"/>
      <c r="L34" s="44"/>
      <c r="M34" s="45"/>
      <c r="N34" s="45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</row>
    <row r="35" spans="2:34">
      <c r="B35" s="27"/>
      <c r="C35" s="23"/>
      <c r="D35" s="101"/>
      <c r="E35" s="22"/>
      <c r="F35" s="23"/>
      <c r="G35" s="93"/>
      <c r="H35" s="113"/>
      <c r="I35" s="46"/>
      <c r="J35" s="46"/>
      <c r="K35" s="44"/>
      <c r="L35" s="44"/>
      <c r="M35" s="45"/>
      <c r="N35" s="45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</row>
    <row r="36" spans="2:34">
      <c r="B36" s="23"/>
      <c r="C36" s="23"/>
      <c r="D36" s="101"/>
      <c r="E36" s="22"/>
      <c r="F36" s="23"/>
      <c r="G36" s="93"/>
      <c r="H36" s="113"/>
      <c r="K36" s="8"/>
      <c r="L36" s="8"/>
      <c r="M36" s="5"/>
      <c r="N36" s="5"/>
    </row>
    <row r="37" spans="2:34">
      <c r="B37" s="23"/>
      <c r="C37" s="23"/>
      <c r="D37" s="101"/>
      <c r="E37" s="22"/>
      <c r="F37" s="23"/>
      <c r="G37" s="93"/>
      <c r="H37" s="113"/>
      <c r="K37" s="8"/>
      <c r="L37" s="8"/>
      <c r="M37" s="5"/>
      <c r="N37" s="5"/>
    </row>
    <row r="38" spans="2:34">
      <c r="B38" s="23"/>
      <c r="C38" s="23"/>
      <c r="D38" s="101"/>
      <c r="E38" s="22"/>
      <c r="F38" s="23"/>
      <c r="G38" s="93"/>
      <c r="H38" s="113"/>
      <c r="K38" s="8"/>
      <c r="L38" s="8"/>
      <c r="M38" s="5"/>
      <c r="N38" s="5"/>
    </row>
    <row r="39" spans="2:34">
      <c r="B39" s="23"/>
      <c r="C39" s="23"/>
      <c r="D39" s="101"/>
      <c r="E39" s="22"/>
      <c r="F39" s="23"/>
      <c r="G39" s="93"/>
      <c r="H39" s="113"/>
      <c r="K39" s="8"/>
      <c r="L39" s="8"/>
      <c r="M39" s="5"/>
      <c r="N39" s="5"/>
    </row>
    <row r="40" spans="2:34">
      <c r="B40" s="23"/>
      <c r="C40" s="23"/>
      <c r="D40" s="101"/>
      <c r="E40" s="22"/>
      <c r="F40" s="23"/>
      <c r="G40" s="93"/>
      <c r="H40" s="113"/>
      <c r="K40" s="8"/>
      <c r="L40" s="8"/>
      <c r="M40" s="5"/>
      <c r="N40" s="5"/>
    </row>
    <row r="41" spans="2:34">
      <c r="B41" s="23"/>
      <c r="C41" s="23"/>
      <c r="D41" s="101"/>
      <c r="E41" s="22"/>
      <c r="F41" s="23"/>
      <c r="G41" s="93"/>
      <c r="H41" s="113"/>
      <c r="K41" s="8"/>
      <c r="L41" s="8"/>
      <c r="M41" s="9"/>
      <c r="N41" s="9"/>
    </row>
    <row r="42" spans="2:34">
      <c r="B42" s="23"/>
      <c r="C42" s="23"/>
      <c r="D42" s="101"/>
      <c r="E42" s="22"/>
      <c r="F42" s="23"/>
      <c r="G42" s="93"/>
      <c r="H42" s="113"/>
      <c r="K42" s="8"/>
      <c r="L42" s="8"/>
      <c r="M42" s="9"/>
      <c r="N42" s="9"/>
    </row>
    <row r="43" spans="2:34">
      <c r="B43" s="23"/>
      <c r="C43" s="23"/>
      <c r="D43" s="101"/>
      <c r="E43" s="22"/>
      <c r="F43" s="23"/>
      <c r="G43" s="93"/>
      <c r="H43" s="113"/>
      <c r="K43" s="10"/>
      <c r="L43" s="10"/>
      <c r="M43" s="11"/>
      <c r="N43" s="11"/>
    </row>
    <row r="44" spans="2:34">
      <c r="B44" s="23"/>
      <c r="C44" s="23"/>
      <c r="D44" s="101"/>
      <c r="E44" s="22"/>
      <c r="F44" s="23"/>
      <c r="G44" s="93"/>
      <c r="H44" s="113"/>
      <c r="K44" s="8"/>
      <c r="L44" s="8"/>
      <c r="M44" s="5"/>
      <c r="N44" s="5"/>
    </row>
    <row r="45" spans="2:34">
      <c r="B45" s="27"/>
      <c r="C45" s="23"/>
      <c r="D45" s="101"/>
      <c r="E45" s="22"/>
      <c r="F45" s="23"/>
      <c r="G45" s="93"/>
      <c r="H45" s="113"/>
      <c r="K45" s="8"/>
      <c r="L45" s="8"/>
      <c r="M45" s="5"/>
      <c r="N45" s="5"/>
    </row>
    <row r="46" spans="2:34">
      <c r="B46" s="23"/>
      <c r="C46" s="23"/>
      <c r="D46" s="101"/>
      <c r="E46" s="22"/>
      <c r="F46" s="23"/>
      <c r="G46" s="93"/>
      <c r="H46" s="113"/>
    </row>
    <row r="47" spans="2:34">
      <c r="B47" s="23"/>
      <c r="C47" s="23"/>
      <c r="D47" s="101"/>
      <c r="E47" s="22"/>
      <c r="F47" s="23"/>
      <c r="G47" s="93"/>
      <c r="H47" s="113"/>
    </row>
    <row r="48" spans="2:34">
      <c r="B48" s="23"/>
      <c r="C48" s="23"/>
      <c r="D48" s="101"/>
      <c r="E48" s="22"/>
      <c r="F48" s="23"/>
      <c r="G48" s="93"/>
      <c r="H48" s="113"/>
    </row>
  </sheetData>
  <mergeCells count="11">
    <mergeCell ref="D3:H3"/>
    <mergeCell ref="B1:D1"/>
    <mergeCell ref="E1:H2"/>
    <mergeCell ref="J1:AG2"/>
    <mergeCell ref="B2:D2"/>
    <mergeCell ref="Y4:AC5"/>
    <mergeCell ref="AD4:AH5"/>
    <mergeCell ref="G4:H4"/>
    <mergeCell ref="J4:N5"/>
    <mergeCell ref="O4:S5"/>
    <mergeCell ref="T4:X5"/>
  </mergeCells>
  <conditionalFormatting sqref="B2">
    <cfRule type="expression" dxfId="3" priority="67" stopIfTrue="1">
      <formula>$B$2="Enter School Name"</formula>
    </cfRule>
  </conditionalFormatting>
  <conditionalFormatting sqref="G8:G9">
    <cfRule type="expression" dxfId="2" priority="66" stopIfTrue="1">
      <formula>IF(LEN(TRIM(G8)) = 0, TRUE, FALSE)</formula>
    </cfRule>
  </conditionalFormatting>
  <conditionalFormatting sqref="D8:D9">
    <cfRule type="expression" dxfId="1" priority="62" stopIfTrue="1">
      <formula>IF(LEN(TRIM(D8)) = 0, TRUE, FALSE)</formula>
    </cfRule>
  </conditionalFormatting>
  <conditionalFormatting sqref="D16">
    <cfRule type="expression" dxfId="0" priority="60" stopIfTrue="1">
      <formula>IF(LEN(TRIM(D16)) = 0, TRUE, FALSE)</formula>
    </cfRule>
  </conditionalFormatting>
  <printOptions horizontalCentered="1"/>
  <pageMargins left="0.26" right="0.24" top="0.75" bottom="0.43" header="0.68" footer="0.3"/>
  <pageSetup scale="6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Part A</vt:lpstr>
      <vt:lpstr>Part B</vt:lpstr>
      <vt:lpstr>Part C </vt:lpstr>
      <vt:lpstr>'Part A'!Print_Area</vt:lpstr>
      <vt:lpstr>'Part B'!Print_Area</vt:lpstr>
      <vt:lpstr>'Part C '!Print_Area</vt:lpstr>
      <vt:lpstr>'Part A'!Print_Titles</vt:lpstr>
      <vt:lpstr>'Part B'!Print_Titles</vt:lpstr>
      <vt:lpstr>'Part C '!Print_Titles</vt:lpstr>
    </vt:vector>
  </TitlesOfParts>
  <Manager/>
  <Company>Hensel Phelps Construction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Dion</dc:creator>
  <cp:keywords/>
  <dc:description/>
  <cp:lastModifiedBy>Flores, Lissette</cp:lastModifiedBy>
  <cp:revision/>
  <cp:lastPrinted>2019-01-23T02:56:04Z</cp:lastPrinted>
  <dcterms:created xsi:type="dcterms:W3CDTF">2003-01-25T18:39:38Z</dcterms:created>
  <dcterms:modified xsi:type="dcterms:W3CDTF">2019-01-24T02:16:01Z</dcterms:modified>
  <cp:category/>
  <cp:contentStatus/>
</cp:coreProperties>
</file>