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9090"/>
  </bookViews>
  <sheets>
    <sheet name="Summary" sheetId="2" r:id="rId1"/>
    <sheet name="HPCC Selfwork" sheetId="3" state="hidden" r:id="rId2"/>
    <sheet name="Sub Cost" sheetId="5" r:id="rId3"/>
  </sheets>
  <definedNames>
    <definedName name="\P">#REF!</definedName>
    <definedName name="_xlnm.Print_Area" localSheetId="1">'HPCC Selfwork'!$A$1:$L$42</definedName>
    <definedName name="_xlnm.Print_Area" localSheetId="2">'Sub Cost'!$A$1:$G$37</definedName>
    <definedName name="_xlnm.Print_Area" localSheetId="0">Summary!$A$2:$I$51</definedName>
  </definedNames>
  <calcPr calcId="145621" iterate="1" iterateCount="1" iterateDelta="0"/>
</workbook>
</file>

<file path=xl/calcChain.xml><?xml version="1.0" encoding="utf-8"?>
<calcChain xmlns="http://schemas.openxmlformats.org/spreadsheetml/2006/main">
  <c r="G29" i="2" l="1"/>
  <c r="H4" i="2"/>
  <c r="H2" i="2"/>
  <c r="B3" i="2"/>
  <c r="B2" i="2"/>
  <c r="F29" i="5" l="1"/>
  <c r="F11" i="2" s="1"/>
  <c r="G15" i="2" s="1"/>
  <c r="H33" i="2" s="1"/>
  <c r="K6" i="3"/>
  <c r="K4" i="3"/>
  <c r="B4" i="3"/>
  <c r="B5" i="3"/>
  <c r="F14" i="3"/>
  <c r="H14" i="3"/>
  <c r="J14" i="3"/>
  <c r="J32" i="3" s="1"/>
  <c r="F15" i="3"/>
  <c r="J15" i="3"/>
  <c r="F16" i="3"/>
  <c r="F32" i="3" s="1"/>
  <c r="F36" i="3" s="1"/>
  <c r="F38" i="3" s="1"/>
  <c r="J16" i="3"/>
  <c r="K16" i="3" s="1"/>
  <c r="F17" i="3"/>
  <c r="J17" i="3"/>
  <c r="K17" i="3"/>
  <c r="F18" i="3"/>
  <c r="J18" i="3"/>
  <c r="K18" i="3" s="1"/>
  <c r="F19" i="3"/>
  <c r="J19" i="3"/>
  <c r="K19" i="3" s="1"/>
  <c r="F20" i="3"/>
  <c r="J20" i="3"/>
  <c r="K20" i="3" s="1"/>
  <c r="F21" i="3"/>
  <c r="J21" i="3"/>
  <c r="K21" i="3" s="1"/>
  <c r="F22" i="3"/>
  <c r="K34" i="3"/>
  <c r="K35" i="3"/>
  <c r="K14" i="3"/>
  <c r="K15" i="3"/>
  <c r="K32" i="3" l="1"/>
  <c r="J36" i="3"/>
  <c r="K38" i="3"/>
  <c r="F39" i="3"/>
  <c r="J39" i="3" l="1"/>
  <c r="K39" i="3" s="1"/>
  <c r="K36" i="3"/>
  <c r="F31" i="2" l="1"/>
</calcChain>
</file>

<file path=xl/sharedStrings.xml><?xml version="1.0" encoding="utf-8"?>
<sst xmlns="http://schemas.openxmlformats.org/spreadsheetml/2006/main" count="69" uniqueCount="50">
  <si>
    <t xml:space="preserve"> </t>
  </si>
  <si>
    <t>ITEM</t>
  </si>
  <si>
    <t>QTY</t>
  </si>
  <si>
    <t>UNIT</t>
  </si>
  <si>
    <t>MAT'L</t>
  </si>
  <si>
    <t>LABOR</t>
  </si>
  <si>
    <t>TOTAL</t>
  </si>
  <si>
    <t>EQUIP.</t>
  </si>
  <si>
    <t>CE NO.</t>
  </si>
  <si>
    <t>Date:</t>
  </si>
  <si>
    <t>TOTAL PROPOSED CHANGE ORDER COST</t>
  </si>
  <si>
    <t>HPCC SELFWORK PRICING DETAIL</t>
  </si>
  <si>
    <t xml:space="preserve">     SUBTOTAL</t>
  </si>
  <si>
    <t>Small Tools and Supplies (5% of Labor)</t>
  </si>
  <si>
    <t>Trade</t>
  </si>
  <si>
    <t>Cost</t>
  </si>
  <si>
    <t>PROPOSAL SUMMARY</t>
  </si>
  <si>
    <t>Foreman/General Foreman (15% of Labor)</t>
  </si>
  <si>
    <t>ATTACHMENT #1</t>
  </si>
  <si>
    <t>TO CHANGE ESTIMATE PROPOSAL SUMMARY</t>
  </si>
  <si>
    <t>ADDITIVE CHANGES</t>
  </si>
  <si>
    <t>GENERAL CONDITIONS</t>
  </si>
  <si>
    <t>HRS</t>
  </si>
  <si>
    <t>Carpenters</t>
  </si>
  <si>
    <t>Carpenter Apprentices</t>
  </si>
  <si>
    <t>Carpenter Foreman</t>
  </si>
  <si>
    <t>Cement Finisher</t>
  </si>
  <si>
    <t>Finisher General Foreman</t>
  </si>
  <si>
    <t>Laborer</t>
  </si>
  <si>
    <t>Laborer Foreman</t>
  </si>
  <si>
    <t>REFERENCE DOCUMENTS</t>
  </si>
  <si>
    <t xml:space="preserve">Selfwork Admin &amp; Fee </t>
  </si>
  <si>
    <t>SUMMARY</t>
  </si>
  <si>
    <t>Subcontractor / CO #</t>
  </si>
  <si>
    <t>Hensel Phelps Estimate</t>
  </si>
  <si>
    <t>SUBTOTAL ALL INDIRECTS AND RESERVES</t>
  </si>
  <si>
    <t>PROJECT ESTIMATE</t>
  </si>
  <si>
    <t>SUBTOTAL ESTIMATE AND G.C.'S</t>
  </si>
  <si>
    <t>PERMITS</t>
  </si>
  <si>
    <t>2014 ASC Competition - Region VII</t>
  </si>
  <si>
    <t>TO CHANGE ESTIMATE SUMMARY</t>
  </si>
  <si>
    <t>FRESNO, CA</t>
  </si>
  <si>
    <t>TOTAL SUBCONTRACTOR AND GENERAL CONDITIONS COST</t>
  </si>
  <si>
    <t>CHANGE ESTIMATE</t>
  </si>
  <si>
    <t>CONTRACTOR BONDS @ 1%</t>
  </si>
  <si>
    <t>SUBCONTRACT AND SUPPLIER BONDS @ 1.5%</t>
  </si>
  <si>
    <t>BUILDERS RISK INSURANCE @ 1%</t>
  </si>
  <si>
    <t>GENERAL LIABILITY INSURANCE @ 1%</t>
  </si>
  <si>
    <t>CONTRACTOR'S FEE @ 3%</t>
  </si>
  <si>
    <t>BIDDING AND CONSTRUCTION RESERVES @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</si>
</sst>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"/>
    <numFmt numFmtId="166" formatCode="0.0"/>
    <numFmt numFmtId="167" formatCode="&quot;$&quot;#,##0.00"/>
  </numFmts>
  <fonts count="17"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MT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2"/>
      <name val="Arial MT"/>
    </font>
    <font>
      <b/>
      <u/>
      <sz val="12"/>
      <name val="Arial"/>
      <family val="2"/>
    </font>
    <font>
      <sz val="12"/>
      <color indexed="9"/>
      <name val="Arial"/>
      <family val="2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2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6">
    <xf numFmtId="0" fontId="0" fillId="0" borderId="0" xfId="0" applyFont="1" applyAlignment="1"/>
    <xf numFmtId="0" fontId="1" fillId="0" borderId="0" xfId="1" applyNumberFormat="1" applyFont="1" applyAlignment="1"/>
    <xf numFmtId="164" fontId="1" fillId="0" borderId="0" xfId="1" applyNumberFormat="1" applyFont="1" applyAlignment="1"/>
    <xf numFmtId="164" fontId="1" fillId="0" borderId="1" xfId="1" applyNumberFormat="1" applyFont="1" applyBorder="1" applyAlignment="1"/>
    <xf numFmtId="164" fontId="1" fillId="0" borderId="0" xfId="1" applyNumberFormat="1" applyFont="1" applyBorder="1" applyAlignment="1"/>
    <xf numFmtId="0" fontId="5" fillId="0" borderId="2" xfId="0" applyFont="1" applyBorder="1" applyAlignment="1"/>
    <xf numFmtId="166" fontId="5" fillId="0" borderId="2" xfId="0" applyNumberFormat="1" applyFont="1" applyBorder="1" applyAlignment="1"/>
    <xf numFmtId="0" fontId="4" fillId="0" borderId="3" xfId="0" applyFont="1" applyBorder="1" applyAlignment="1"/>
    <xf numFmtId="0" fontId="5" fillId="0" borderId="0" xfId="0" applyFont="1" applyBorder="1" applyAlignment="1"/>
    <xf numFmtId="0" fontId="4" fillId="0" borderId="4" xfId="0" applyFont="1" applyBorder="1" applyAlignment="1"/>
    <xf numFmtId="0" fontId="5" fillId="0" borderId="5" xfId="0" applyFont="1" applyBorder="1" applyAlignment="1"/>
    <xf numFmtId="166" fontId="5" fillId="0" borderId="5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166" fontId="5" fillId="0" borderId="0" xfId="0" applyNumberFormat="1" applyFont="1" applyBorder="1" applyAlignment="1"/>
    <xf numFmtId="0" fontId="6" fillId="0" borderId="0" xfId="0" applyFont="1" applyBorder="1" applyAlignment="1"/>
    <xf numFmtId="0" fontId="4" fillId="0" borderId="5" xfId="0" applyFont="1" applyBorder="1" applyAlignment="1"/>
    <xf numFmtId="0" fontId="5" fillId="0" borderId="5" xfId="0" applyFont="1" applyBorder="1" applyAlignment="1">
      <alignment horizontal="right"/>
    </xf>
    <xf numFmtId="0" fontId="4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49" fontId="9" fillId="0" borderId="2" xfId="0" applyNumberFormat="1" applyFont="1" applyBorder="1" applyAlignment="1">
      <alignment horizontal="center"/>
    </xf>
    <xf numFmtId="0" fontId="4" fillId="0" borderId="6" xfId="0" applyFont="1" applyBorder="1" applyAlignment="1"/>
    <xf numFmtId="0" fontId="5" fillId="0" borderId="7" xfId="0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166" fontId="5" fillId="0" borderId="8" xfId="0" applyNumberFormat="1" applyFont="1" applyBorder="1"/>
    <xf numFmtId="167" fontId="5" fillId="0" borderId="7" xfId="0" applyNumberFormat="1" applyFont="1" applyBorder="1"/>
    <xf numFmtId="167" fontId="5" fillId="0" borderId="9" xfId="0" applyNumberFormat="1" applyFont="1" applyBorder="1"/>
    <xf numFmtId="166" fontId="5" fillId="0" borderId="11" xfId="0" applyNumberFormat="1" applyFont="1" applyBorder="1"/>
    <xf numFmtId="0" fontId="5" fillId="0" borderId="12" xfId="0" applyFont="1" applyBorder="1"/>
    <xf numFmtId="0" fontId="5" fillId="0" borderId="13" xfId="0" applyFont="1" applyBorder="1"/>
    <xf numFmtId="167" fontId="5" fillId="0" borderId="14" xfId="0" applyNumberFormat="1" applyFont="1" applyBorder="1"/>
    <xf numFmtId="0" fontId="5" fillId="0" borderId="11" xfId="0" applyFont="1" applyBorder="1"/>
    <xf numFmtId="167" fontId="5" fillId="0" borderId="12" xfId="0" applyNumberFormat="1" applyFont="1" applyBorder="1"/>
    <xf numFmtId="2" fontId="5" fillId="0" borderId="13" xfId="0" applyNumberFormat="1" applyFont="1" applyBorder="1"/>
    <xf numFmtId="164" fontId="5" fillId="0" borderId="11" xfId="0" applyNumberFormat="1" applyFont="1" applyBorder="1"/>
    <xf numFmtId="166" fontId="5" fillId="0" borderId="15" xfId="0" applyNumberFormat="1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5" xfId="0" applyFont="1" applyBorder="1"/>
    <xf numFmtId="0" fontId="6" fillId="0" borderId="18" xfId="0" applyFont="1" applyBorder="1"/>
    <xf numFmtId="166" fontId="5" fillId="0" borderId="19" xfId="0" applyNumberFormat="1" applyFont="1" applyBorder="1"/>
    <xf numFmtId="0" fontId="5" fillId="0" borderId="20" xfId="0" applyFont="1" applyBorder="1"/>
    <xf numFmtId="0" fontId="5" fillId="0" borderId="21" xfId="0" applyFont="1" applyBorder="1"/>
    <xf numFmtId="167" fontId="5" fillId="0" borderId="18" xfId="0" applyNumberFormat="1" applyFont="1" applyBorder="1"/>
    <xf numFmtId="0" fontId="5" fillId="0" borderId="19" xfId="0" applyFont="1" applyBorder="1"/>
    <xf numFmtId="0" fontId="1" fillId="0" borderId="0" xfId="1" applyNumberFormat="1" applyFont="1" applyBorder="1" applyAlignment="1"/>
    <xf numFmtId="0" fontId="1" fillId="0" borderId="22" xfId="1" applyNumberFormat="1" applyFont="1" applyBorder="1" applyAlignment="1"/>
    <xf numFmtId="0" fontId="1" fillId="0" borderId="23" xfId="1" applyNumberFormat="1" applyFont="1" applyBorder="1" applyAlignment="1"/>
    <xf numFmtId="0" fontId="1" fillId="0" borderId="24" xfId="1" applyNumberFormat="1" applyFont="1" applyBorder="1" applyAlignment="1"/>
    <xf numFmtId="166" fontId="5" fillId="0" borderId="0" xfId="0" applyNumberFormat="1" applyFont="1" applyBorder="1" applyAlignment="1">
      <alignment horizontal="center"/>
    </xf>
    <xf numFmtId="166" fontId="6" fillId="0" borderId="0" xfId="0" applyNumberFormat="1" applyFont="1" applyBorder="1"/>
    <xf numFmtId="166" fontId="5" fillId="0" borderId="0" xfId="0" applyNumberFormat="1" applyFont="1" applyBorder="1"/>
    <xf numFmtId="166" fontId="5" fillId="0" borderId="5" xfId="0" applyNumberFormat="1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7" fontId="5" fillId="0" borderId="0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/>
    <xf numFmtId="0" fontId="5" fillId="0" borderId="0" xfId="0" applyFont="1" applyAlignment="1"/>
    <xf numFmtId="164" fontId="1" fillId="0" borderId="25" xfId="1" applyNumberFormat="1" applyFont="1" applyBorder="1" applyAlignment="1"/>
    <xf numFmtId="164" fontId="1" fillId="0" borderId="26" xfId="1" applyNumberFormat="1" applyFont="1" applyBorder="1" applyAlignment="1"/>
    <xf numFmtId="164" fontId="1" fillId="0" borderId="0" xfId="1" applyNumberFormat="1" applyAlignment="1"/>
    <xf numFmtId="164" fontId="1" fillId="0" borderId="27" xfId="1" applyNumberFormat="1" applyFont="1" applyBorder="1" applyAlignment="1"/>
    <xf numFmtId="164" fontId="1" fillId="0" borderId="17" xfId="1" applyNumberFormat="1" applyFont="1" applyBorder="1" applyAlignment="1"/>
    <xf numFmtId="164" fontId="1" fillId="0" borderId="28" xfId="1" applyNumberFormat="1" applyFont="1" applyBorder="1" applyAlignment="1"/>
    <xf numFmtId="164" fontId="1" fillId="0" borderId="29" xfId="1" applyNumberFormat="1" applyFont="1" applyBorder="1" applyAlignment="1"/>
    <xf numFmtId="164" fontId="1" fillId="0" borderId="0" xfId="1" applyNumberFormat="1" applyBorder="1" applyAlignment="1"/>
    <xf numFmtId="0" fontId="10" fillId="0" borderId="26" xfId="1" applyNumberFormat="1" applyFont="1" applyBorder="1" applyAlignment="1">
      <alignment horizontal="center"/>
    </xf>
    <xf numFmtId="0" fontId="10" fillId="0" borderId="28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0" fontId="4" fillId="0" borderId="28" xfId="0" applyFont="1" applyBorder="1" applyAlignment="1"/>
    <xf numFmtId="166" fontId="5" fillId="0" borderId="28" xfId="0" applyNumberFormat="1" applyFont="1" applyBorder="1" applyAlignment="1"/>
    <xf numFmtId="0" fontId="5" fillId="0" borderId="28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6" fontId="4" fillId="0" borderId="26" xfId="0" applyNumberFormat="1" applyFont="1" applyBorder="1" applyAlignment="1">
      <alignment horizontal="center"/>
    </xf>
    <xf numFmtId="0" fontId="4" fillId="0" borderId="0" xfId="1" applyNumberFormat="1" applyFont="1" applyBorder="1" applyAlignment="1"/>
    <xf numFmtId="10" fontId="4" fillId="0" borderId="0" xfId="1" applyNumberFormat="1" applyFont="1" applyBorder="1" applyAlignment="1"/>
    <xf numFmtId="0" fontId="4" fillId="0" borderId="0" xfId="1" applyFont="1" applyBorder="1" applyAlignment="1"/>
    <xf numFmtId="0" fontId="4" fillId="0" borderId="0" xfId="1" applyFont="1" applyAlignment="1"/>
    <xf numFmtId="0" fontId="4" fillId="0" borderId="0" xfId="1" applyNumberFormat="1" applyFont="1" applyBorder="1" applyAlignment="1">
      <alignment horizontal="center"/>
    </xf>
    <xf numFmtId="0" fontId="4" fillId="0" borderId="28" xfId="1" applyNumberFormat="1" applyFont="1" applyBorder="1" applyAlignment="1"/>
    <xf numFmtId="10" fontId="4" fillId="0" borderId="28" xfId="1" applyNumberFormat="1" applyFont="1" applyBorder="1" applyAlignment="1"/>
    <xf numFmtId="0" fontId="4" fillId="0" borderId="28" xfId="1" applyNumberFormat="1" applyFont="1" applyBorder="1" applyAlignment="1">
      <alignment horizontal="center"/>
    </xf>
    <xf numFmtId="0" fontId="4" fillId="0" borderId="28" xfId="1" applyFont="1" applyBorder="1" applyAlignment="1"/>
    <xf numFmtId="0" fontId="4" fillId="0" borderId="22" xfId="1" applyNumberFormat="1" applyFont="1" applyBorder="1" applyAlignment="1"/>
    <xf numFmtId="0" fontId="4" fillId="0" borderId="26" xfId="1" applyNumberFormat="1" applyFont="1" applyBorder="1" applyAlignment="1"/>
    <xf numFmtId="10" fontId="4" fillId="0" borderId="26" xfId="1" applyNumberFormat="1" applyFont="1" applyBorder="1" applyAlignment="1"/>
    <xf numFmtId="0" fontId="4" fillId="0" borderId="30" xfId="1" applyNumberFormat="1" applyFont="1" applyBorder="1" applyAlignment="1">
      <alignment horizontal="center"/>
    </xf>
    <xf numFmtId="0" fontId="4" fillId="0" borderId="29" xfId="1" applyFont="1" applyBorder="1" applyAlignment="1"/>
    <xf numFmtId="0" fontId="4" fillId="0" borderId="23" xfId="1" applyNumberFormat="1" applyFont="1" applyBorder="1" applyAlignment="1"/>
    <xf numFmtId="0" fontId="4" fillId="0" borderId="27" xfId="1" applyFont="1" applyBorder="1" applyAlignment="1"/>
    <xf numFmtId="0" fontId="4" fillId="0" borderId="29" xfId="0" applyFont="1" applyBorder="1" applyAlignment="1"/>
    <xf numFmtId="0" fontId="4" fillId="0" borderId="27" xfId="0" applyFont="1" applyBorder="1" applyAlignment="1"/>
    <xf numFmtId="0" fontId="5" fillId="0" borderId="27" xfId="0" applyFont="1" applyBorder="1" applyAlignment="1"/>
    <xf numFmtId="0" fontId="4" fillId="0" borderId="17" xfId="0" applyFont="1" applyBorder="1" applyAlignment="1"/>
    <xf numFmtId="166" fontId="4" fillId="0" borderId="0" xfId="0" applyNumberFormat="1" applyFont="1" applyAlignment="1"/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29" xfId="1" applyNumberFormat="1" applyFont="1" applyBorder="1" applyAlignment="1"/>
    <xf numFmtId="10" fontId="4" fillId="0" borderId="27" xfId="1" applyNumberFormat="1" applyFont="1" applyBorder="1" applyAlignment="1"/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/>
    <xf numFmtId="0" fontId="5" fillId="0" borderId="31" xfId="0" applyFont="1" applyBorder="1" applyAlignment="1"/>
    <xf numFmtId="0" fontId="4" fillId="0" borderId="32" xfId="0" applyFont="1" applyBorder="1" applyAlignment="1"/>
    <xf numFmtId="164" fontId="5" fillId="0" borderId="26" xfId="0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right"/>
    </xf>
    <xf numFmtId="165" fontId="4" fillId="0" borderId="28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5" fillId="0" borderId="17" xfId="0" applyNumberFormat="1" applyFont="1" applyBorder="1"/>
    <xf numFmtId="164" fontId="5" fillId="0" borderId="10" xfId="0" applyNumberFormat="1" applyFont="1" applyBorder="1"/>
    <xf numFmtId="164" fontId="5" fillId="0" borderId="21" xfId="0" applyNumberFormat="1" applyFont="1" applyBorder="1"/>
    <xf numFmtId="2" fontId="5" fillId="0" borderId="34" xfId="0" applyNumberFormat="1" applyFont="1" applyBorder="1"/>
    <xf numFmtId="2" fontId="5" fillId="0" borderId="15" xfId="0" applyNumberFormat="1" applyFont="1" applyBorder="1"/>
    <xf numFmtId="2" fontId="5" fillId="0" borderId="11" xfId="0" applyNumberFormat="1" applyFont="1" applyBorder="1"/>
    <xf numFmtId="2" fontId="5" fillId="0" borderId="8" xfId="0" applyNumberFormat="1" applyFont="1" applyBorder="1"/>
    <xf numFmtId="4" fontId="5" fillId="0" borderId="20" xfId="0" applyNumberFormat="1" applyFont="1" applyBorder="1"/>
    <xf numFmtId="164" fontId="1" fillId="0" borderId="0" xfId="1" applyNumberFormat="1" applyFill="1" applyBorder="1" applyAlignment="1"/>
    <xf numFmtId="164" fontId="1" fillId="0" borderId="0" xfId="1" applyNumberFormat="1" applyFont="1" applyFill="1" applyBorder="1" applyAlignment="1"/>
    <xf numFmtId="164" fontId="1" fillId="0" borderId="0" xfId="1" applyNumberFormat="1" applyFont="1" applyFill="1" applyAlignment="1"/>
    <xf numFmtId="164" fontId="5" fillId="0" borderId="35" xfId="0" applyNumberFormat="1" applyFont="1" applyBorder="1"/>
    <xf numFmtId="164" fontId="5" fillId="0" borderId="16" xfId="0" applyNumberFormat="1" applyFont="1" applyBorder="1"/>
    <xf numFmtId="164" fontId="5" fillId="0" borderId="9" xfId="0" applyNumberFormat="1" applyFont="1" applyBorder="1"/>
    <xf numFmtId="164" fontId="5" fillId="0" borderId="12" xfId="0" applyNumberFormat="1" applyFont="1" applyBorder="1"/>
    <xf numFmtId="164" fontId="5" fillId="0" borderId="24" xfId="0" applyNumberFormat="1" applyFont="1" applyBorder="1"/>
    <xf numFmtId="164" fontId="5" fillId="0" borderId="14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0" fontId="4" fillId="0" borderId="7" xfId="0" applyFont="1" applyBorder="1"/>
    <xf numFmtId="0" fontId="10" fillId="0" borderId="7" xfId="0" applyFont="1" applyBorder="1"/>
    <xf numFmtId="164" fontId="5" fillId="0" borderId="36" xfId="0" applyNumberFormat="1" applyFont="1" applyBorder="1"/>
    <xf numFmtId="164" fontId="5" fillId="0" borderId="34" xfId="0" applyNumberFormat="1" applyFont="1" applyBorder="1"/>
    <xf numFmtId="14" fontId="1" fillId="0" borderId="0" xfId="1" applyNumberFormat="1" applyFont="1" applyAlignment="1"/>
    <xf numFmtId="164" fontId="1" fillId="0" borderId="0" xfId="1" applyNumberFormat="1" applyFill="1" applyAlignment="1"/>
    <xf numFmtId="0" fontId="1" fillId="0" borderId="30" xfId="1" applyNumberFormat="1" applyFont="1" applyFill="1" applyBorder="1" applyAlignment="1">
      <alignment horizontal="center"/>
    </xf>
    <xf numFmtId="165" fontId="1" fillId="0" borderId="28" xfId="1" applyNumberFormat="1" applyFont="1" applyFill="1" applyBorder="1" applyAlignment="1">
      <alignment horizontal="center"/>
    </xf>
    <xf numFmtId="164" fontId="15" fillId="0" borderId="0" xfId="1" applyNumberFormat="1" applyFont="1" applyBorder="1" applyAlignment="1"/>
    <xf numFmtId="0" fontId="4" fillId="0" borderId="3" xfId="0" applyFont="1" applyFill="1" applyBorder="1" applyAlignment="1">
      <alignment horizontal="center"/>
    </xf>
    <xf numFmtId="166" fontId="5" fillId="0" borderId="0" xfId="0" applyNumberFormat="1" applyFont="1" applyFill="1" applyBorder="1"/>
    <xf numFmtId="167" fontId="5" fillId="0" borderId="0" xfId="0" applyNumberFormat="1" applyFont="1" applyFill="1" applyBorder="1"/>
    <xf numFmtId="0" fontId="4" fillId="0" borderId="23" xfId="0" applyFont="1" applyBorder="1" applyAlignment="1"/>
    <xf numFmtId="0" fontId="4" fillId="0" borderId="24" xfId="0" applyFont="1" applyBorder="1" applyAlignment="1"/>
    <xf numFmtId="164" fontId="1" fillId="0" borderId="25" xfId="1" applyNumberFormat="1" applyFont="1" applyFill="1" applyBorder="1" applyAlignment="1">
      <alignment horizontal="right"/>
    </xf>
    <xf numFmtId="0" fontId="4" fillId="0" borderId="37" xfId="0" applyFont="1" applyBorder="1" applyAlignment="1"/>
    <xf numFmtId="0" fontId="6" fillId="0" borderId="38" xfId="0" applyFont="1" applyBorder="1"/>
    <xf numFmtId="166" fontId="5" fillId="0" borderId="38" xfId="0" applyNumberFormat="1" applyFont="1" applyBorder="1"/>
    <xf numFmtId="0" fontId="5" fillId="0" borderId="38" xfId="0" applyFont="1" applyBorder="1"/>
    <xf numFmtId="167" fontId="5" fillId="0" borderId="38" xfId="0" applyNumberFormat="1" applyFont="1" applyBorder="1"/>
    <xf numFmtId="4" fontId="5" fillId="0" borderId="38" xfId="0" applyNumberFormat="1" applyFont="1" applyBorder="1"/>
    <xf numFmtId="0" fontId="5" fillId="0" borderId="28" xfId="0" applyFont="1" applyBorder="1"/>
    <xf numFmtId="0" fontId="1" fillId="0" borderId="30" xfId="0" applyFont="1" applyBorder="1" applyAlignment="1">
      <alignment horizontal="left"/>
    </xf>
    <xf numFmtId="42" fontId="1" fillId="0" borderId="30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42" fontId="1" fillId="0" borderId="30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10" fontId="1" fillId="0" borderId="0" xfId="5" applyNumberFormat="1" applyFont="1" applyAlignment="1">
      <alignment horizontal="left"/>
    </xf>
    <xf numFmtId="0" fontId="1" fillId="0" borderId="30" xfId="1" applyNumberFormat="1" applyFont="1" applyBorder="1" applyAlignment="1">
      <alignment horizontal="center"/>
    </xf>
    <xf numFmtId="0" fontId="1" fillId="0" borderId="26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2" fillId="0" borderId="25" xfId="1" applyNumberFormat="1" applyFont="1" applyBorder="1" applyAlignment="1"/>
    <xf numFmtId="164" fontId="2" fillId="0" borderId="25" xfId="1" applyNumberFormat="1" applyFont="1" applyFill="1" applyBorder="1" applyAlignment="1"/>
    <xf numFmtId="164" fontId="2" fillId="0" borderId="25" xfId="1" applyNumberFormat="1" applyFont="1" applyBorder="1" applyAlignment="1">
      <alignment horizontal="right"/>
    </xf>
    <xf numFmtId="164" fontId="2" fillId="0" borderId="39" xfId="1" applyNumberFormat="1" applyFont="1" applyBorder="1" applyAlignment="1"/>
    <xf numFmtId="0" fontId="1" fillId="0" borderId="0" xfId="1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28" xfId="0" applyFont="1" applyBorder="1" applyAlignment="1">
      <alignment vertical="top" wrapText="1"/>
    </xf>
    <xf numFmtId="164" fontId="1" fillId="0" borderId="0" xfId="1" applyNumberFormat="1" applyFont="1" applyBorder="1" applyAlignment="1">
      <alignment vertical="top" wrapText="1"/>
    </xf>
    <xf numFmtId="164" fontId="12" fillId="0" borderId="0" xfId="1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" fillId="0" borderId="24" xfId="1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12" fillId="0" borderId="26" xfId="1" applyNumberFormat="1" applyFont="1" applyBorder="1" applyAlignment="1">
      <alignment horizontal="center"/>
    </xf>
    <xf numFmtId="164" fontId="13" fillId="0" borderId="26" xfId="0" applyNumberFormat="1" applyFont="1" applyBorder="1" applyAlignment="1">
      <alignment horizontal="center"/>
    </xf>
    <xf numFmtId="164" fontId="14" fillId="0" borderId="26" xfId="1" applyNumberFormat="1" applyFont="1" applyBorder="1" applyAlignment="1">
      <alignment horizontal="center"/>
    </xf>
    <xf numFmtId="164" fontId="1" fillId="0" borderId="28" xfId="1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8" xfId="0" applyFont="1" applyBorder="1" applyAlignment="1"/>
    <xf numFmtId="0" fontId="0" fillId="0" borderId="17" xfId="0" applyFont="1" applyBorder="1" applyAlignment="1"/>
    <xf numFmtId="0" fontId="11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24" xfId="1" applyNumberFormat="1" applyFont="1" applyBorder="1" applyAlignment="1">
      <alignment horizontal="center"/>
    </xf>
    <xf numFmtId="0" fontId="1" fillId="0" borderId="26" xfId="1" applyNumberFormat="1" applyFont="1" applyBorder="1" applyAlignment="1"/>
    <xf numFmtId="14" fontId="4" fillId="0" borderId="28" xfId="1" applyNumberFormat="1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6">
    <cellStyle name="Comma 2" xfId="4"/>
    <cellStyle name="Currency 2" xfId="3"/>
    <cellStyle name="Normal" xfId="0" builtinId="0"/>
    <cellStyle name="Normal 2" xfId="2"/>
    <cellStyle name="Normal_Summary" xfId="1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K51"/>
  <sheetViews>
    <sheetView tabSelected="1" showOutlineSymbols="0" view="pageBreakPreview" topLeftCell="A7" zoomScaleNormal="50" zoomScaleSheetLayoutView="100" workbookViewId="0">
      <selection activeCell="L37" sqref="L37"/>
    </sheetView>
  </sheetViews>
  <sheetFormatPr defaultColWidth="9.6640625" defaultRowHeight="15"/>
  <cols>
    <col min="1" max="1" width="3.6640625" style="1" customWidth="1"/>
    <col min="2" max="2" width="19.6640625" style="2" customWidth="1"/>
    <col min="3" max="3" width="15.6640625" style="2" customWidth="1"/>
    <col min="4" max="4" width="6.6640625" style="2" customWidth="1"/>
    <col min="5" max="5" width="5.6640625" style="2" customWidth="1"/>
    <col min="6" max="6" width="10.44140625" style="2" customWidth="1"/>
    <col min="7" max="7" width="11.5546875" style="2" customWidth="1"/>
    <col min="8" max="8" width="11.6640625" style="2" customWidth="1"/>
    <col min="9" max="9" width="3" style="2" customWidth="1"/>
    <col min="10" max="16384" width="9.6640625" style="71"/>
  </cols>
  <sheetData>
    <row r="2" spans="1:11">
      <c r="A2" s="55"/>
      <c r="B2" s="70" t="str">
        <f>'Sub Cost'!B4</f>
        <v>2014 ASC Competition - Region VII</v>
      </c>
      <c r="C2" s="70"/>
      <c r="D2" s="70"/>
      <c r="E2" s="70"/>
      <c r="F2" s="70"/>
      <c r="G2" s="70" t="s">
        <v>8</v>
      </c>
      <c r="H2" s="144">
        <f>'Sub Cost'!F4</f>
        <v>0</v>
      </c>
      <c r="I2" s="75"/>
    </row>
    <row r="3" spans="1:11">
      <c r="A3" s="56"/>
      <c r="B3" s="4" t="str">
        <f>'Sub Cost'!B5</f>
        <v>FRESNO, CA</v>
      </c>
      <c r="C3" s="4"/>
      <c r="D3" s="4"/>
      <c r="E3" s="4"/>
      <c r="F3" s="4"/>
      <c r="G3" s="4"/>
      <c r="H3" s="118"/>
      <c r="I3" s="72"/>
    </row>
    <row r="4" spans="1:11">
      <c r="A4" s="56"/>
      <c r="B4" s="4"/>
      <c r="C4" s="4"/>
      <c r="D4" s="4"/>
      <c r="E4" s="4"/>
      <c r="F4" s="4"/>
      <c r="G4" s="4" t="s">
        <v>9</v>
      </c>
      <c r="H4" s="145">
        <f>'Sub Cost'!F6</f>
        <v>0</v>
      </c>
      <c r="I4" s="72"/>
    </row>
    <row r="5" spans="1:11" ht="15.75">
      <c r="A5" s="179" t="s">
        <v>20</v>
      </c>
      <c r="B5" s="180"/>
      <c r="C5" s="180"/>
      <c r="D5" s="180"/>
      <c r="E5" s="180"/>
      <c r="F5" s="180"/>
      <c r="G5" s="180"/>
      <c r="H5" s="180"/>
      <c r="I5" s="181"/>
      <c r="K5" s="142" t="s">
        <v>0</v>
      </c>
    </row>
    <row r="7" spans="1:11" ht="15.75">
      <c r="B7" s="177" t="s">
        <v>43</v>
      </c>
      <c r="C7" s="178"/>
      <c r="D7" s="178"/>
      <c r="E7" s="178"/>
      <c r="F7" s="178"/>
      <c r="G7" s="178"/>
      <c r="H7" s="178"/>
    </row>
    <row r="8" spans="1:11" ht="15.75">
      <c r="B8" s="177" t="s">
        <v>16</v>
      </c>
      <c r="C8" s="178"/>
      <c r="D8" s="178"/>
      <c r="E8" s="178"/>
      <c r="F8" s="178"/>
      <c r="G8" s="178"/>
      <c r="H8" s="178"/>
    </row>
    <row r="9" spans="1:11">
      <c r="A9" s="185" t="s">
        <v>0</v>
      </c>
      <c r="B9" s="185"/>
      <c r="C9" s="185"/>
      <c r="D9" s="185"/>
      <c r="E9" s="185"/>
      <c r="F9" s="185"/>
      <c r="G9" s="185"/>
      <c r="H9" s="185"/>
      <c r="I9" s="185"/>
      <c r="K9" s="143"/>
    </row>
    <row r="10" spans="1:11">
      <c r="A10" s="55"/>
      <c r="B10" s="70"/>
      <c r="C10" s="70"/>
      <c r="D10" s="70"/>
      <c r="E10" s="70"/>
      <c r="F10" s="70"/>
      <c r="G10" s="70"/>
      <c r="H10" s="70"/>
      <c r="I10" s="75"/>
    </row>
    <row r="11" spans="1:11">
      <c r="A11" s="56">
        <v>1</v>
      </c>
      <c r="B11" s="4" t="s">
        <v>36</v>
      </c>
      <c r="C11" s="4"/>
      <c r="D11" s="4"/>
      <c r="E11" s="4"/>
      <c r="F11" s="69">
        <f>'Sub Cost'!F29</f>
        <v>0</v>
      </c>
      <c r="H11" s="4"/>
      <c r="I11" s="72"/>
    </row>
    <row r="12" spans="1:11">
      <c r="A12" s="56"/>
      <c r="B12" s="4"/>
      <c r="C12" s="4"/>
      <c r="D12" s="4"/>
      <c r="E12" s="4"/>
      <c r="F12" s="4"/>
      <c r="H12" s="4"/>
      <c r="I12" s="72"/>
    </row>
    <row r="13" spans="1:11">
      <c r="A13" s="56">
        <v>2</v>
      </c>
      <c r="B13" s="4" t="s">
        <v>21</v>
      </c>
      <c r="C13" s="4"/>
      <c r="D13" s="4"/>
      <c r="E13" s="4"/>
      <c r="F13" s="3"/>
      <c r="H13" s="4"/>
      <c r="I13" s="72"/>
    </row>
    <row r="14" spans="1:11">
      <c r="A14" s="56"/>
      <c r="B14" s="4"/>
      <c r="C14" s="4"/>
      <c r="D14" s="4"/>
      <c r="E14" s="4"/>
      <c r="F14" s="4"/>
      <c r="G14" s="4"/>
      <c r="H14" s="4"/>
      <c r="I14" s="72"/>
    </row>
    <row r="15" spans="1:11" ht="15.75">
      <c r="A15" s="56">
        <v>3</v>
      </c>
      <c r="B15" s="4" t="s">
        <v>37</v>
      </c>
      <c r="C15" s="4"/>
      <c r="D15" s="4"/>
      <c r="E15" s="4"/>
      <c r="F15" s="4"/>
      <c r="G15" s="169">
        <f>F13+F11</f>
        <v>0</v>
      </c>
      <c r="H15" s="4"/>
      <c r="I15" s="72"/>
    </row>
    <row r="16" spans="1:11">
      <c r="A16" s="56"/>
      <c r="B16" s="4"/>
      <c r="C16" s="4"/>
      <c r="D16" s="4"/>
      <c r="E16" s="4"/>
      <c r="F16" s="4"/>
      <c r="G16" s="4"/>
      <c r="H16" s="4"/>
      <c r="I16" s="72"/>
    </row>
    <row r="17" spans="1:10">
      <c r="A17" s="56">
        <v>4</v>
      </c>
      <c r="B17" s="4" t="s">
        <v>44</v>
      </c>
      <c r="C17" s="4"/>
      <c r="D17" s="4"/>
      <c r="E17" s="4"/>
      <c r="F17" s="4"/>
      <c r="G17" s="4"/>
      <c r="H17" s="69"/>
      <c r="I17" s="72"/>
    </row>
    <row r="18" spans="1:10">
      <c r="A18" s="56"/>
      <c r="B18" s="4"/>
      <c r="C18" s="4"/>
      <c r="D18" s="4"/>
      <c r="E18" s="4"/>
      <c r="F18" s="4"/>
      <c r="G18" s="4"/>
      <c r="H18" s="4"/>
      <c r="I18" s="72"/>
    </row>
    <row r="19" spans="1:10">
      <c r="A19" s="56">
        <v>5</v>
      </c>
      <c r="B19" s="4" t="s">
        <v>45</v>
      </c>
      <c r="C19" s="4"/>
      <c r="D19" s="4"/>
      <c r="E19" s="4"/>
      <c r="F19" s="4"/>
      <c r="G19" s="4"/>
      <c r="H19" s="69"/>
      <c r="I19" s="72"/>
    </row>
    <row r="20" spans="1:10">
      <c r="A20" s="56"/>
      <c r="B20" s="4"/>
      <c r="C20" s="4"/>
      <c r="D20" s="4"/>
      <c r="E20" s="4"/>
      <c r="F20" s="4"/>
      <c r="G20" s="4"/>
      <c r="H20" s="4"/>
      <c r="I20" s="72"/>
    </row>
    <row r="21" spans="1:10">
      <c r="A21" s="56">
        <v>6</v>
      </c>
      <c r="B21" s="4" t="s">
        <v>46</v>
      </c>
      <c r="C21" s="4"/>
      <c r="D21" s="4"/>
      <c r="E21" s="4"/>
      <c r="F21" s="4"/>
      <c r="H21" s="168"/>
      <c r="I21" s="72"/>
    </row>
    <row r="22" spans="1:10">
      <c r="A22" s="56"/>
      <c r="I22" s="72"/>
    </row>
    <row r="23" spans="1:10">
      <c r="A23" s="56">
        <v>7</v>
      </c>
      <c r="B23" s="2" t="s">
        <v>47</v>
      </c>
      <c r="H23" s="69"/>
      <c r="I23" s="72"/>
    </row>
    <row r="24" spans="1:10">
      <c r="A24" s="56"/>
      <c r="I24" s="72"/>
    </row>
    <row r="25" spans="1:10">
      <c r="A25" s="56">
        <v>8</v>
      </c>
      <c r="B25" s="4" t="s">
        <v>38</v>
      </c>
      <c r="D25" s="4"/>
      <c r="E25" s="4"/>
      <c r="F25" s="76"/>
      <c r="G25" s="127"/>
      <c r="H25" s="152">
        <v>1000</v>
      </c>
      <c r="I25" s="72"/>
      <c r="J25" s="165"/>
    </row>
    <row r="26" spans="1:10">
      <c r="A26" s="56"/>
      <c r="B26" s="4"/>
      <c r="C26" s="4"/>
      <c r="D26" s="4"/>
      <c r="E26" s="4"/>
      <c r="F26" s="76"/>
      <c r="G26" s="127"/>
      <c r="H26" s="128"/>
      <c r="I26" s="72"/>
    </row>
    <row r="27" spans="1:10">
      <c r="A27" s="56">
        <v>9</v>
      </c>
      <c r="B27" s="4" t="s">
        <v>49</v>
      </c>
      <c r="C27" s="4"/>
      <c r="D27" s="4"/>
      <c r="E27" s="4"/>
      <c r="F27" s="76"/>
      <c r="G27" s="127"/>
      <c r="H27" s="152"/>
      <c r="I27" s="72"/>
    </row>
    <row r="28" spans="1:10">
      <c r="A28" s="56"/>
      <c r="B28" s="4"/>
      <c r="C28" s="4"/>
      <c r="D28" s="4"/>
      <c r="E28" s="4"/>
      <c r="F28" s="76"/>
      <c r="G28" s="127"/>
      <c r="H28" s="128"/>
      <c r="I28" s="72"/>
    </row>
    <row r="29" spans="1:10" ht="15.75">
      <c r="A29" s="56">
        <v>10</v>
      </c>
      <c r="B29" s="4" t="s">
        <v>35</v>
      </c>
      <c r="C29" s="4"/>
      <c r="D29" s="4"/>
      <c r="E29" s="4"/>
      <c r="F29" s="76"/>
      <c r="G29" s="170">
        <f>SUM(H17+H19+H21+H23+H25+H27)</f>
        <v>1000</v>
      </c>
      <c r="H29" s="129"/>
      <c r="I29" s="72"/>
    </row>
    <row r="30" spans="1:10">
      <c r="A30" s="56"/>
      <c r="B30" s="4"/>
      <c r="C30" s="4"/>
      <c r="D30" s="4"/>
      <c r="E30" s="4"/>
      <c r="F30" s="76"/>
      <c r="G30" s="76"/>
      <c r="H30" s="4"/>
      <c r="I30" s="72"/>
    </row>
    <row r="31" spans="1:10" ht="15.75">
      <c r="A31" s="56">
        <v>11</v>
      </c>
      <c r="B31" s="4" t="s">
        <v>48</v>
      </c>
      <c r="C31" s="4"/>
      <c r="D31" s="4"/>
      <c r="E31" s="4"/>
      <c r="F31" s="146">
        <f>G29*0.047</f>
        <v>47</v>
      </c>
      <c r="G31" s="171"/>
      <c r="H31" s="71"/>
      <c r="I31" s="72"/>
    </row>
    <row r="32" spans="1:10" ht="15.75" thickBot="1">
      <c r="A32" s="56"/>
      <c r="B32" s="4"/>
      <c r="C32" s="4"/>
      <c r="D32" s="4"/>
      <c r="E32" s="4"/>
      <c r="F32" s="76"/>
      <c r="G32" s="76"/>
      <c r="H32" s="4"/>
      <c r="I32" s="72"/>
    </row>
    <row r="33" spans="1:9" ht="16.5" thickBot="1">
      <c r="A33" s="56">
        <v>12</v>
      </c>
      <c r="B33" s="4" t="s">
        <v>10</v>
      </c>
      <c r="C33" s="4"/>
      <c r="D33" s="4"/>
      <c r="E33" s="4"/>
      <c r="F33" s="76"/>
      <c r="G33" s="76"/>
      <c r="H33" s="172">
        <f>G15+G29+G31</f>
        <v>1000</v>
      </c>
      <c r="I33" s="72"/>
    </row>
    <row r="34" spans="1:9">
      <c r="A34" s="57"/>
      <c r="B34" s="74"/>
      <c r="C34" s="74"/>
      <c r="D34" s="74"/>
      <c r="E34" s="74"/>
      <c r="F34" s="74"/>
      <c r="G34" s="74"/>
      <c r="H34" s="74"/>
      <c r="I34" s="73"/>
    </row>
    <row r="35" spans="1:9" s="76" customFormat="1">
      <c r="A35" s="54"/>
      <c r="B35" s="4"/>
      <c r="C35" s="4"/>
      <c r="D35" s="4"/>
      <c r="E35" s="4"/>
      <c r="H35" s="4"/>
      <c r="I35" s="4"/>
    </row>
    <row r="36" spans="1:9" ht="15.75">
      <c r="A36" s="55"/>
      <c r="B36" s="182" t="s">
        <v>32</v>
      </c>
      <c r="C36" s="183"/>
      <c r="D36" s="183"/>
      <c r="E36" s="183"/>
      <c r="F36" s="183"/>
      <c r="G36" s="183"/>
      <c r="H36" s="183"/>
      <c r="I36" s="75"/>
    </row>
    <row r="37" spans="1:9">
      <c r="A37" s="56"/>
      <c r="B37" s="173"/>
      <c r="C37" s="173"/>
      <c r="D37" s="173"/>
      <c r="E37" s="173"/>
      <c r="F37" s="173"/>
      <c r="G37" s="173"/>
      <c r="H37" s="173"/>
      <c r="I37" s="72"/>
    </row>
    <row r="38" spans="1:9">
      <c r="A38" s="56"/>
      <c r="B38" s="173"/>
      <c r="C38" s="174"/>
      <c r="D38" s="174"/>
      <c r="E38" s="174"/>
      <c r="F38" s="174"/>
      <c r="G38" s="174"/>
      <c r="H38" s="174"/>
      <c r="I38" s="72"/>
    </row>
    <row r="39" spans="1:9">
      <c r="A39" s="56"/>
      <c r="B39" s="174"/>
      <c r="C39" s="174"/>
      <c r="D39" s="174"/>
      <c r="E39" s="174"/>
      <c r="F39" s="174"/>
      <c r="G39" s="174"/>
      <c r="H39" s="174"/>
      <c r="I39" s="72"/>
    </row>
    <row r="40" spans="1:9">
      <c r="A40" s="56"/>
      <c r="B40" s="174"/>
      <c r="C40" s="174"/>
      <c r="D40" s="174"/>
      <c r="E40" s="174"/>
      <c r="F40" s="174"/>
      <c r="G40" s="174"/>
      <c r="H40" s="174"/>
      <c r="I40" s="72"/>
    </row>
    <row r="41" spans="1:9">
      <c r="A41" s="56"/>
      <c r="B41" s="174"/>
      <c r="C41" s="174"/>
      <c r="D41" s="174"/>
      <c r="E41" s="174"/>
      <c r="F41" s="174"/>
      <c r="G41" s="174"/>
      <c r="H41" s="174"/>
      <c r="I41" s="72"/>
    </row>
    <row r="42" spans="1:9">
      <c r="A42" s="56"/>
      <c r="B42" s="174"/>
      <c r="C42" s="174"/>
      <c r="D42" s="174"/>
      <c r="E42" s="174"/>
      <c r="F42" s="174"/>
      <c r="G42" s="174"/>
      <c r="H42" s="174"/>
      <c r="I42" s="72"/>
    </row>
    <row r="43" spans="1:9">
      <c r="A43" s="56"/>
      <c r="B43" s="174"/>
      <c r="C43" s="174"/>
      <c r="D43" s="174"/>
      <c r="E43" s="174"/>
      <c r="F43" s="174"/>
      <c r="G43" s="174"/>
      <c r="H43" s="174"/>
      <c r="I43" s="72"/>
    </row>
    <row r="44" spans="1:9">
      <c r="A44" s="56"/>
      <c r="B44" s="174"/>
      <c r="C44" s="174"/>
      <c r="D44" s="174"/>
      <c r="E44" s="174"/>
      <c r="F44" s="174"/>
      <c r="G44" s="174"/>
      <c r="H44" s="174"/>
      <c r="I44" s="72"/>
    </row>
    <row r="45" spans="1:9">
      <c r="A45" s="56"/>
      <c r="B45" s="174"/>
      <c r="C45" s="174"/>
      <c r="D45" s="174"/>
      <c r="E45" s="174"/>
      <c r="F45" s="174"/>
      <c r="G45" s="174"/>
      <c r="H45" s="174"/>
      <c r="I45" s="72"/>
    </row>
    <row r="46" spans="1:9" ht="47.45" customHeight="1">
      <c r="A46" s="57"/>
      <c r="B46" s="175"/>
      <c r="C46" s="175"/>
      <c r="D46" s="175"/>
      <c r="E46" s="175"/>
      <c r="F46" s="175"/>
      <c r="G46" s="175"/>
      <c r="H46" s="175"/>
      <c r="I46" s="73"/>
    </row>
    <row r="47" spans="1:9">
      <c r="A47" s="54"/>
      <c r="B47" s="4"/>
      <c r="C47" s="4"/>
      <c r="D47" s="4"/>
      <c r="E47" s="4"/>
      <c r="F47" s="4"/>
      <c r="G47" s="4"/>
      <c r="H47" s="4"/>
      <c r="I47" s="4"/>
    </row>
    <row r="48" spans="1:9" ht="15.75">
      <c r="A48" s="55"/>
      <c r="B48" s="184" t="s">
        <v>30</v>
      </c>
      <c r="C48" s="184"/>
      <c r="D48" s="184"/>
      <c r="E48" s="184"/>
      <c r="F48" s="184"/>
      <c r="G48" s="184"/>
      <c r="H48" s="184"/>
      <c r="I48" s="75"/>
    </row>
    <row r="49" spans="1:9">
      <c r="A49" s="56"/>
      <c r="B49" s="176"/>
      <c r="C49" s="176"/>
      <c r="D49" s="176"/>
      <c r="E49" s="176"/>
      <c r="F49" s="176"/>
      <c r="G49" s="176"/>
      <c r="H49" s="176"/>
      <c r="I49" s="72"/>
    </row>
    <row r="50" spans="1:9">
      <c r="A50" s="56"/>
      <c r="B50" s="176"/>
      <c r="C50" s="176"/>
      <c r="D50" s="176"/>
      <c r="E50" s="176"/>
      <c r="F50" s="176"/>
      <c r="G50" s="176"/>
      <c r="H50" s="176"/>
      <c r="I50" s="72"/>
    </row>
    <row r="51" spans="1:9">
      <c r="A51" s="57"/>
      <c r="B51" s="74"/>
      <c r="C51" s="74"/>
      <c r="D51" s="74"/>
      <c r="E51" s="74"/>
      <c r="F51" s="74"/>
      <c r="G51" s="74"/>
      <c r="H51" s="74"/>
      <c r="I51" s="73"/>
    </row>
  </sheetData>
  <mergeCells count="9">
    <mergeCell ref="B38:H46"/>
    <mergeCell ref="B49:H50"/>
    <mergeCell ref="B8:H8"/>
    <mergeCell ref="B7:H7"/>
    <mergeCell ref="A5:I5"/>
    <mergeCell ref="B36:H36"/>
    <mergeCell ref="B48:H48"/>
    <mergeCell ref="A9:I9"/>
    <mergeCell ref="B37:H37"/>
  </mergeCells>
  <phoneticPr fontId="0" type="noConversion"/>
  <pageMargins left="1.3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M42"/>
  <sheetViews>
    <sheetView showOutlineSymbols="0" zoomScale="75" zoomScaleNormal="87" workbookViewId="0">
      <selection activeCell="C53" sqref="C53"/>
    </sheetView>
  </sheetViews>
  <sheetFormatPr defaultColWidth="8.6640625" defaultRowHeight="15"/>
  <cols>
    <col min="1" max="1" width="1.88671875" style="12" customWidth="1"/>
    <col min="2" max="2" width="40.109375" style="12" customWidth="1"/>
    <col min="3" max="3" width="5.109375" style="106" customWidth="1"/>
    <col min="4" max="4" width="4.88671875" style="12" customWidth="1"/>
    <col min="5" max="5" width="5.88671875" style="12" customWidth="1"/>
    <col min="6" max="6" width="9.44140625" style="12" customWidth="1"/>
    <col min="7" max="7" width="7.21875" style="12" customWidth="1"/>
    <col min="8" max="8" width="8.6640625" style="12" customWidth="1"/>
    <col min="9" max="9" width="6.88671875" style="12" customWidth="1"/>
    <col min="10" max="10" width="9.44140625" style="12" customWidth="1"/>
    <col min="11" max="11" width="9.5546875" style="12" customWidth="1"/>
    <col min="12" max="12" width="2.5546875" style="12" customWidth="1"/>
    <col min="13" max="16384" width="8.6640625" style="12"/>
  </cols>
  <sheetData>
    <row r="1" spans="1:12" s="89" customFormat="1" ht="18">
      <c r="A1" s="86"/>
      <c r="B1" s="86"/>
      <c r="C1" s="86"/>
      <c r="D1" s="87"/>
      <c r="E1" s="79" t="s">
        <v>18</v>
      </c>
      <c r="F1" s="87"/>
      <c r="G1" s="87"/>
      <c r="H1" s="87"/>
      <c r="I1" s="86"/>
      <c r="J1" s="88"/>
      <c r="K1" s="88"/>
      <c r="L1" s="88"/>
    </row>
    <row r="2" spans="1:12" s="89" customFormat="1" ht="18">
      <c r="A2" s="86"/>
      <c r="B2" s="86"/>
      <c r="C2" s="86"/>
      <c r="D2" s="87"/>
      <c r="E2" s="79" t="s">
        <v>19</v>
      </c>
      <c r="F2" s="87"/>
      <c r="G2" s="87"/>
      <c r="H2" s="87"/>
      <c r="I2" s="86"/>
      <c r="J2" s="86"/>
      <c r="K2" s="90"/>
      <c r="L2" s="88"/>
    </row>
    <row r="3" spans="1:12" s="89" customFormat="1" ht="15.75">
      <c r="A3" s="91"/>
      <c r="B3" s="91"/>
      <c r="C3" s="91"/>
      <c r="D3" s="92"/>
      <c r="E3" s="78"/>
      <c r="F3" s="92"/>
      <c r="G3" s="92"/>
      <c r="H3" s="92"/>
      <c r="I3" s="91"/>
      <c r="J3" s="91"/>
      <c r="K3" s="93"/>
      <c r="L3" s="94"/>
    </row>
    <row r="4" spans="1:12" s="89" customFormat="1" ht="15.75">
      <c r="A4" s="95"/>
      <c r="B4" s="96" t="str">
        <f>Summary!B2</f>
        <v>2014 ASC Competition - Region VII</v>
      </c>
      <c r="C4" s="96"/>
      <c r="D4" s="97"/>
      <c r="E4" s="77"/>
      <c r="F4" s="97"/>
      <c r="G4" s="97"/>
      <c r="H4" s="97"/>
      <c r="I4" s="96"/>
      <c r="J4" s="96" t="s">
        <v>8</v>
      </c>
      <c r="K4" s="98">
        <f>Summary!H2</f>
        <v>0</v>
      </c>
      <c r="L4" s="99"/>
    </row>
    <row r="5" spans="1:12" s="89" customFormat="1">
      <c r="A5" s="100"/>
      <c r="B5" s="86" t="str">
        <f>Summary!B3</f>
        <v>FRESNO, CA</v>
      </c>
      <c r="C5" s="86"/>
      <c r="D5" s="87"/>
      <c r="E5" s="86"/>
      <c r="F5" s="87"/>
      <c r="G5" s="87"/>
      <c r="H5" s="87"/>
      <c r="I5" s="86"/>
      <c r="J5" s="86"/>
      <c r="K5" s="90"/>
      <c r="L5" s="101"/>
    </row>
    <row r="6" spans="1:12" s="89" customFormat="1">
      <c r="A6" s="100"/>
      <c r="B6" s="86"/>
      <c r="C6" s="86"/>
      <c r="D6" s="87"/>
      <c r="E6" s="86"/>
      <c r="F6" s="87"/>
      <c r="G6" s="87"/>
      <c r="H6" s="87"/>
      <c r="I6" s="86"/>
      <c r="J6" s="86" t="s">
        <v>9</v>
      </c>
      <c r="K6" s="117">
        <f>Summary!H4</f>
        <v>0</v>
      </c>
      <c r="L6" s="101"/>
    </row>
    <row r="7" spans="1:12" s="89" customFormat="1" ht="15.75">
      <c r="A7" s="179" t="s">
        <v>20</v>
      </c>
      <c r="B7" s="180"/>
      <c r="C7" s="180"/>
      <c r="D7" s="180"/>
      <c r="E7" s="180"/>
      <c r="F7" s="180"/>
      <c r="G7" s="180"/>
      <c r="H7" s="180"/>
      <c r="I7" s="180"/>
      <c r="J7" s="188"/>
      <c r="K7" s="188"/>
      <c r="L7" s="189"/>
    </row>
    <row r="8" spans="1:12">
      <c r="A8" s="150"/>
      <c r="B8" s="8"/>
      <c r="C8" s="14"/>
      <c r="D8" s="8"/>
      <c r="E8" s="8"/>
      <c r="F8" s="8"/>
      <c r="G8" s="8"/>
      <c r="H8" s="8"/>
      <c r="I8" s="8"/>
      <c r="J8" s="8"/>
      <c r="K8" s="8"/>
      <c r="L8" s="103"/>
    </row>
    <row r="9" spans="1:12" ht="18">
      <c r="A9" s="150"/>
      <c r="B9" s="186" t="s">
        <v>11</v>
      </c>
      <c r="C9" s="187"/>
      <c r="D9" s="187"/>
      <c r="E9" s="187"/>
      <c r="F9" s="187"/>
      <c r="G9" s="187"/>
      <c r="H9" s="187"/>
      <c r="I9" s="187"/>
      <c r="J9" s="187"/>
      <c r="K9" s="187"/>
      <c r="L9" s="103"/>
    </row>
    <row r="10" spans="1:12" ht="8.25" customHeight="1">
      <c r="A10" s="150"/>
      <c r="B10" s="13"/>
      <c r="C10" s="14"/>
      <c r="D10" s="8"/>
      <c r="E10" s="15"/>
      <c r="F10" s="15"/>
      <c r="G10" s="15"/>
      <c r="H10" s="8"/>
      <c r="I10" s="8"/>
      <c r="J10" s="13"/>
      <c r="K10" s="13"/>
      <c r="L10" s="103"/>
    </row>
    <row r="11" spans="1:12">
      <c r="A11" s="150"/>
      <c r="B11" s="16"/>
      <c r="C11" s="11"/>
      <c r="D11" s="10"/>
      <c r="E11" s="17"/>
      <c r="F11" s="10"/>
      <c r="G11" s="10"/>
      <c r="H11" s="10"/>
      <c r="I11" s="10"/>
      <c r="J11" s="16"/>
      <c r="K11" s="16"/>
      <c r="L11" s="103"/>
    </row>
    <row r="12" spans="1:12">
      <c r="A12" s="153"/>
      <c r="B12" s="18"/>
      <c r="C12" s="6"/>
      <c r="D12" s="19"/>
      <c r="E12" s="20"/>
      <c r="F12" s="21"/>
      <c r="G12" s="5"/>
      <c r="H12" s="5"/>
      <c r="I12" s="5"/>
      <c r="J12" s="18"/>
      <c r="K12" s="22"/>
      <c r="L12" s="102"/>
    </row>
    <row r="13" spans="1:12">
      <c r="A13" s="150"/>
      <c r="B13" s="23" t="s">
        <v>1</v>
      </c>
      <c r="C13" s="24" t="s">
        <v>2</v>
      </c>
      <c r="D13" s="25"/>
      <c r="E13" s="26" t="s">
        <v>3</v>
      </c>
      <c r="F13" s="23" t="s">
        <v>4</v>
      </c>
      <c r="G13" s="27" t="s">
        <v>3</v>
      </c>
      <c r="H13" s="25" t="s">
        <v>7</v>
      </c>
      <c r="I13" s="26" t="s">
        <v>3</v>
      </c>
      <c r="J13" s="23" t="s">
        <v>5</v>
      </c>
      <c r="K13" s="27" t="s">
        <v>6</v>
      </c>
      <c r="L13" s="103"/>
    </row>
    <row r="14" spans="1:12" ht="15.75">
      <c r="A14" s="150"/>
      <c r="B14" s="139" t="s">
        <v>0</v>
      </c>
      <c r="C14" s="33"/>
      <c r="D14" s="29"/>
      <c r="E14" s="30"/>
      <c r="F14" s="136">
        <f>E14*C14</f>
        <v>0</v>
      </c>
      <c r="G14" s="32"/>
      <c r="H14" s="132">
        <f>G14*C14</f>
        <v>0</v>
      </c>
      <c r="I14" s="30"/>
      <c r="J14" s="136">
        <f>I14*C14</f>
        <v>0</v>
      </c>
      <c r="K14" s="137">
        <f t="shared" ref="K14:K21" si="0">J14+H14+F14</f>
        <v>0</v>
      </c>
      <c r="L14" s="103"/>
    </row>
    <row r="15" spans="1:12">
      <c r="A15" s="150"/>
      <c r="B15" s="138" t="s">
        <v>23</v>
      </c>
      <c r="C15" s="33">
        <v>0</v>
      </c>
      <c r="D15" s="29" t="s">
        <v>22</v>
      </c>
      <c r="E15" s="30"/>
      <c r="F15" s="136">
        <f t="shared" ref="F15:F22" si="1">E15*C15</f>
        <v>0</v>
      </c>
      <c r="G15" s="32"/>
      <c r="H15" s="132"/>
      <c r="I15" s="30">
        <v>22</v>
      </c>
      <c r="J15" s="136">
        <f t="shared" ref="J15:J21" si="2">I15*C15</f>
        <v>0</v>
      </c>
      <c r="K15" s="137">
        <f t="shared" si="0"/>
        <v>0</v>
      </c>
      <c r="L15" s="103"/>
    </row>
    <row r="16" spans="1:12">
      <c r="A16" s="150"/>
      <c r="B16" s="138" t="s">
        <v>24</v>
      </c>
      <c r="C16" s="33">
        <v>0</v>
      </c>
      <c r="D16" s="29" t="s">
        <v>22</v>
      </c>
      <c r="E16" s="30"/>
      <c r="F16" s="136">
        <f t="shared" si="1"/>
        <v>0</v>
      </c>
      <c r="G16" s="32"/>
      <c r="H16" s="132"/>
      <c r="I16" s="30">
        <v>22</v>
      </c>
      <c r="J16" s="136">
        <f t="shared" si="2"/>
        <v>0</v>
      </c>
      <c r="K16" s="137">
        <f t="shared" si="0"/>
        <v>0</v>
      </c>
      <c r="L16" s="103"/>
    </row>
    <row r="17" spans="1:12">
      <c r="A17" s="150"/>
      <c r="B17" s="138" t="s">
        <v>25</v>
      </c>
      <c r="C17" s="33">
        <v>0</v>
      </c>
      <c r="D17" s="29" t="s">
        <v>22</v>
      </c>
      <c r="E17" s="30"/>
      <c r="F17" s="136">
        <f t="shared" si="1"/>
        <v>0</v>
      </c>
      <c r="G17" s="32"/>
      <c r="H17" s="132"/>
      <c r="I17" s="30">
        <v>24</v>
      </c>
      <c r="J17" s="136">
        <f t="shared" si="2"/>
        <v>0</v>
      </c>
      <c r="K17" s="137">
        <f t="shared" si="0"/>
        <v>0</v>
      </c>
      <c r="L17" s="103"/>
    </row>
    <row r="18" spans="1:12">
      <c r="A18" s="150"/>
      <c r="B18" s="138" t="s">
        <v>26</v>
      </c>
      <c r="C18" s="33">
        <v>0</v>
      </c>
      <c r="D18" s="29" t="s">
        <v>22</v>
      </c>
      <c r="E18" s="30"/>
      <c r="F18" s="136">
        <f t="shared" si="1"/>
        <v>0</v>
      </c>
      <c r="G18" s="32"/>
      <c r="H18" s="132"/>
      <c r="I18" s="30">
        <v>17</v>
      </c>
      <c r="J18" s="136">
        <f t="shared" si="2"/>
        <v>0</v>
      </c>
      <c r="K18" s="137">
        <f t="shared" si="0"/>
        <v>0</v>
      </c>
      <c r="L18" s="103"/>
    </row>
    <row r="19" spans="1:12">
      <c r="A19" s="150"/>
      <c r="B19" s="138" t="s">
        <v>27</v>
      </c>
      <c r="C19" s="33">
        <v>0</v>
      </c>
      <c r="D19" s="29" t="s">
        <v>22</v>
      </c>
      <c r="E19" s="30"/>
      <c r="F19" s="136">
        <f t="shared" si="1"/>
        <v>0</v>
      </c>
      <c r="G19" s="32"/>
      <c r="H19" s="132"/>
      <c r="I19" s="30">
        <v>24</v>
      </c>
      <c r="J19" s="136">
        <f t="shared" si="2"/>
        <v>0</v>
      </c>
      <c r="K19" s="137">
        <f t="shared" si="0"/>
        <v>0</v>
      </c>
      <c r="L19" s="103"/>
    </row>
    <row r="20" spans="1:12">
      <c r="A20" s="150"/>
      <c r="B20" s="138" t="s">
        <v>28</v>
      </c>
      <c r="C20" s="33">
        <v>0</v>
      </c>
      <c r="D20" s="29" t="s">
        <v>22</v>
      </c>
      <c r="E20" s="30"/>
      <c r="F20" s="136">
        <f t="shared" si="1"/>
        <v>0</v>
      </c>
      <c r="G20" s="32"/>
      <c r="H20" s="132"/>
      <c r="I20" s="30">
        <v>16</v>
      </c>
      <c r="J20" s="136">
        <f t="shared" si="2"/>
        <v>0</v>
      </c>
      <c r="K20" s="137">
        <f t="shared" si="0"/>
        <v>0</v>
      </c>
      <c r="L20" s="103"/>
    </row>
    <row r="21" spans="1:12">
      <c r="A21" s="150"/>
      <c r="B21" s="138" t="s">
        <v>29</v>
      </c>
      <c r="C21" s="33">
        <v>0</v>
      </c>
      <c r="D21" s="29" t="s">
        <v>22</v>
      </c>
      <c r="E21" s="30"/>
      <c r="F21" s="136">
        <f t="shared" si="1"/>
        <v>0</v>
      </c>
      <c r="G21" s="32"/>
      <c r="H21" s="132"/>
      <c r="I21" s="30">
        <v>19</v>
      </c>
      <c r="J21" s="136">
        <f t="shared" si="2"/>
        <v>0</v>
      </c>
      <c r="K21" s="137">
        <f t="shared" si="0"/>
        <v>0</v>
      </c>
      <c r="L21" s="103"/>
    </row>
    <row r="22" spans="1:12">
      <c r="A22" s="150"/>
      <c r="B22" s="31"/>
      <c r="C22" s="33"/>
      <c r="D22" s="29"/>
      <c r="E22" s="30"/>
      <c r="F22" s="136">
        <f t="shared" si="1"/>
        <v>0</v>
      </c>
      <c r="G22" s="32"/>
      <c r="H22" s="132"/>
      <c r="I22" s="30"/>
      <c r="J22" s="136"/>
      <c r="K22" s="137"/>
      <c r="L22" s="103"/>
    </row>
    <row r="23" spans="1:12">
      <c r="A23" s="150"/>
      <c r="B23" s="28"/>
      <c r="C23" s="33"/>
      <c r="D23" s="29"/>
      <c r="E23" s="30"/>
      <c r="F23" s="136"/>
      <c r="G23" s="32"/>
      <c r="H23" s="132"/>
      <c r="I23" s="30"/>
      <c r="J23" s="136"/>
      <c r="K23" s="137"/>
      <c r="L23" s="103"/>
    </row>
    <row r="24" spans="1:12">
      <c r="A24" s="150"/>
      <c r="B24" s="138"/>
      <c r="C24" s="33"/>
      <c r="D24" s="29"/>
      <c r="E24" s="30"/>
      <c r="F24" s="136"/>
      <c r="G24" s="32"/>
      <c r="H24" s="132"/>
      <c r="I24" s="30"/>
      <c r="J24" s="136"/>
      <c r="K24" s="137"/>
      <c r="L24" s="103"/>
    </row>
    <row r="25" spans="1:12">
      <c r="A25" s="150"/>
      <c r="B25" s="138"/>
      <c r="C25" s="33"/>
      <c r="D25" s="29"/>
      <c r="E25" s="30"/>
      <c r="F25" s="136"/>
      <c r="G25" s="32"/>
      <c r="H25" s="132"/>
      <c r="I25" s="30"/>
      <c r="J25" s="136"/>
      <c r="K25" s="137"/>
      <c r="L25" s="103"/>
    </row>
    <row r="26" spans="1:12">
      <c r="A26" s="150"/>
      <c r="B26" s="138"/>
      <c r="C26" s="33"/>
      <c r="D26" s="29"/>
      <c r="E26" s="30"/>
      <c r="F26" s="136"/>
      <c r="G26" s="32"/>
      <c r="H26" s="132"/>
      <c r="I26" s="30"/>
      <c r="J26" s="136"/>
      <c r="K26" s="137"/>
      <c r="L26" s="103"/>
    </row>
    <row r="27" spans="1:12">
      <c r="A27" s="150"/>
      <c r="B27" s="138"/>
      <c r="C27" s="33"/>
      <c r="D27" s="29"/>
      <c r="E27" s="30"/>
      <c r="F27" s="136"/>
      <c r="G27" s="32"/>
      <c r="H27" s="132"/>
      <c r="I27" s="30"/>
      <c r="J27" s="136"/>
      <c r="K27" s="137"/>
      <c r="L27" s="103"/>
    </row>
    <row r="28" spans="1:12">
      <c r="A28" s="150"/>
      <c r="B28" s="138"/>
      <c r="C28" s="33"/>
      <c r="D28" s="29"/>
      <c r="E28" s="30"/>
      <c r="F28" s="136"/>
      <c r="G28" s="32"/>
      <c r="H28" s="132"/>
      <c r="I28" s="30"/>
      <c r="J28" s="136"/>
      <c r="K28" s="137"/>
      <c r="L28" s="103"/>
    </row>
    <row r="29" spans="1:12">
      <c r="A29" s="150"/>
      <c r="B29" s="138"/>
      <c r="C29" s="33"/>
      <c r="D29" s="29"/>
      <c r="E29" s="30"/>
      <c r="F29" s="136"/>
      <c r="G29" s="32"/>
      <c r="H29" s="132"/>
      <c r="I29" s="30"/>
      <c r="J29" s="136"/>
      <c r="K29" s="137"/>
      <c r="L29" s="103"/>
    </row>
    <row r="30" spans="1:12">
      <c r="A30" s="150"/>
      <c r="B30" s="138"/>
      <c r="C30" s="33"/>
      <c r="D30" s="29"/>
      <c r="E30" s="30"/>
      <c r="F30" s="136"/>
      <c r="G30" s="32"/>
      <c r="H30" s="132"/>
      <c r="I30" s="30"/>
      <c r="J30" s="136"/>
      <c r="K30" s="137"/>
      <c r="L30" s="103"/>
    </row>
    <row r="31" spans="1:12" ht="15.75" thickBot="1">
      <c r="A31" s="150"/>
      <c r="B31" s="31"/>
      <c r="C31" s="36"/>
      <c r="D31" s="37"/>
      <c r="E31" s="38"/>
      <c r="F31" s="39"/>
      <c r="G31" s="40"/>
      <c r="H31" s="41"/>
      <c r="I31" s="42"/>
      <c r="J31" s="39"/>
      <c r="K31" s="43"/>
      <c r="L31" s="103"/>
    </row>
    <row r="32" spans="1:12">
      <c r="A32" s="150"/>
      <c r="B32" s="28" t="s">
        <v>12</v>
      </c>
      <c r="C32" s="44"/>
      <c r="D32" s="45"/>
      <c r="E32" s="46"/>
      <c r="F32" s="134">
        <f>SUM(F14:F31)</f>
        <v>0</v>
      </c>
      <c r="G32" s="47"/>
      <c r="H32" s="134"/>
      <c r="I32" s="122"/>
      <c r="J32" s="130">
        <f>SUM(J14:J31)</f>
        <v>0</v>
      </c>
      <c r="K32" s="137">
        <f>J32+H32+F32</f>
        <v>0</v>
      </c>
      <c r="L32" s="103"/>
    </row>
    <row r="33" spans="1:247">
      <c r="A33" s="150"/>
      <c r="B33" s="31"/>
      <c r="C33" s="44"/>
      <c r="D33" s="45"/>
      <c r="E33" s="46"/>
      <c r="F33" s="134"/>
      <c r="G33" s="47"/>
      <c r="H33" s="134"/>
      <c r="I33" s="123"/>
      <c r="J33" s="131"/>
      <c r="K33" s="119"/>
      <c r="L33" s="103"/>
    </row>
    <row r="34" spans="1:247">
      <c r="A34" s="150"/>
      <c r="B34" s="31" t="s">
        <v>17</v>
      </c>
      <c r="C34" s="33"/>
      <c r="D34" s="29"/>
      <c r="E34" s="30"/>
      <c r="F34" s="134"/>
      <c r="G34" s="47"/>
      <c r="H34" s="134"/>
      <c r="I34" s="123">
        <v>0.15</v>
      </c>
      <c r="J34" s="132">
        <v>0</v>
      </c>
      <c r="K34" s="137">
        <f>J34+H34+F34</f>
        <v>0</v>
      </c>
      <c r="L34" s="103"/>
    </row>
    <row r="35" spans="1:247" ht="15.75" thickBot="1">
      <c r="A35" s="150"/>
      <c r="B35" s="31" t="s">
        <v>13</v>
      </c>
      <c r="C35" s="36"/>
      <c r="D35" s="37"/>
      <c r="E35" s="38"/>
      <c r="F35" s="135"/>
      <c r="G35" s="40"/>
      <c r="H35" s="135"/>
      <c r="I35" s="124">
        <v>0.05</v>
      </c>
      <c r="J35" s="133">
        <v>0</v>
      </c>
      <c r="K35" s="140">
        <f>J35+H35+F35</f>
        <v>0</v>
      </c>
      <c r="L35" s="103"/>
    </row>
    <row r="36" spans="1:247">
      <c r="A36" s="150"/>
      <c r="B36" s="28" t="s">
        <v>12</v>
      </c>
      <c r="C36" s="44"/>
      <c r="D36" s="45"/>
      <c r="E36" s="46"/>
      <c r="F36" s="134">
        <f>SUM(F32:F35)</f>
        <v>0</v>
      </c>
      <c r="G36" s="47"/>
      <c r="H36" s="134"/>
      <c r="I36" s="123"/>
      <c r="J36" s="131">
        <f>SUM(J32:J35)</f>
        <v>0</v>
      </c>
      <c r="K36" s="141">
        <f>J36+H36+F36</f>
        <v>0</v>
      </c>
      <c r="L36" s="103"/>
    </row>
    <row r="37" spans="1:247">
      <c r="A37" s="150"/>
      <c r="B37" s="28"/>
      <c r="C37" s="33"/>
      <c r="D37" s="29"/>
      <c r="E37" s="30"/>
      <c r="F37" s="136"/>
      <c r="G37" s="32"/>
      <c r="H37" s="136"/>
      <c r="I37" s="125"/>
      <c r="J37" s="132"/>
      <c r="K37" s="120"/>
      <c r="L37" s="103"/>
    </row>
    <row r="38" spans="1:247" ht="15.75" thickBot="1">
      <c r="A38" s="150"/>
      <c r="B38" s="31" t="s">
        <v>31</v>
      </c>
      <c r="C38" s="36"/>
      <c r="D38" s="37"/>
      <c r="E38" s="38"/>
      <c r="F38" s="135">
        <f>F36*0.075</f>
        <v>0</v>
      </c>
      <c r="G38" s="40"/>
      <c r="H38" s="135"/>
      <c r="I38" s="124"/>
      <c r="J38" s="133">
        <v>0</v>
      </c>
      <c r="K38" s="140">
        <f>J38+H38+F38</f>
        <v>0</v>
      </c>
      <c r="L38" s="103"/>
    </row>
    <row r="39" spans="1:247">
      <c r="A39" s="150"/>
      <c r="B39" s="28" t="s">
        <v>6</v>
      </c>
      <c r="C39" s="44"/>
      <c r="D39" s="45"/>
      <c r="E39" s="46"/>
      <c r="F39" s="134">
        <f>F38+F36</f>
        <v>0</v>
      </c>
      <c r="G39" s="47"/>
      <c r="H39" s="134"/>
      <c r="I39" s="123"/>
      <c r="J39" s="131">
        <f>J38+J36</f>
        <v>0</v>
      </c>
      <c r="K39" s="141">
        <f>J39+H39+F39</f>
        <v>0</v>
      </c>
      <c r="L39" s="103"/>
    </row>
    <row r="40" spans="1:247">
      <c r="A40" s="150"/>
      <c r="B40" s="28"/>
      <c r="C40" s="33"/>
      <c r="D40" s="29"/>
      <c r="E40" s="30"/>
      <c r="F40" s="34"/>
      <c r="G40" s="32"/>
      <c r="H40" s="34"/>
      <c r="I40" s="125"/>
      <c r="J40" s="35"/>
      <c r="K40" s="120"/>
      <c r="L40" s="104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8"/>
      <c r="DQ40" s="68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8"/>
      <c r="EF40" s="68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8"/>
      <c r="FJ40" s="68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8"/>
      <c r="FY40" s="68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8"/>
      <c r="GN40" s="68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8"/>
      <c r="HC40" s="68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8"/>
      <c r="HR40" s="68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8"/>
      <c r="IG40" s="68"/>
      <c r="IH40" s="68"/>
      <c r="II40" s="68"/>
      <c r="IJ40" s="68"/>
      <c r="IK40" s="68"/>
      <c r="IL40" s="68"/>
      <c r="IM40" s="68"/>
    </row>
    <row r="41" spans="1:247" ht="15.75" thickBot="1">
      <c r="A41" s="150"/>
      <c r="B41" s="48"/>
      <c r="C41" s="49"/>
      <c r="D41" s="50"/>
      <c r="E41" s="51"/>
      <c r="F41" s="52"/>
      <c r="G41" s="53"/>
      <c r="H41" s="52"/>
      <c r="I41" s="53"/>
      <c r="J41" s="126"/>
      <c r="K41" s="121"/>
      <c r="L41" s="104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8"/>
      <c r="CM41" s="68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8"/>
      <c r="DQ41" s="68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8"/>
      <c r="EF41" s="68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8"/>
      <c r="FJ41" s="68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8"/>
      <c r="FY41" s="68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8"/>
      <c r="GN41" s="68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8"/>
      <c r="HC41" s="68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8"/>
      <c r="HR41" s="68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8"/>
      <c r="IG41" s="68"/>
      <c r="IH41" s="68"/>
      <c r="II41" s="68"/>
      <c r="IJ41" s="68"/>
      <c r="IK41" s="68"/>
      <c r="IL41" s="68"/>
      <c r="IM41" s="68"/>
    </row>
    <row r="42" spans="1:247" ht="15.75" thickTop="1">
      <c r="A42" s="151"/>
      <c r="B42" s="154"/>
      <c r="C42" s="155"/>
      <c r="D42" s="156"/>
      <c r="E42" s="156"/>
      <c r="F42" s="157"/>
      <c r="G42" s="156"/>
      <c r="H42" s="157"/>
      <c r="I42" s="156"/>
      <c r="J42" s="158"/>
      <c r="K42" s="159"/>
      <c r="L42" s="105"/>
    </row>
  </sheetData>
  <mergeCells count="2">
    <mergeCell ref="B9:K9"/>
    <mergeCell ref="A7:L7"/>
  </mergeCells>
  <phoneticPr fontId="0" type="noConversion"/>
  <printOptions horizontalCentered="1"/>
  <pageMargins left="0.8" right="0.75" top="1" bottom="1" header="0.5" footer="0.5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C44"/>
  <sheetViews>
    <sheetView showOutlineSymbols="0" zoomScale="75" zoomScaleNormal="87" workbookViewId="0">
      <selection activeCell="D29" sqref="D29"/>
    </sheetView>
  </sheetViews>
  <sheetFormatPr defaultColWidth="8.6640625" defaultRowHeight="15"/>
  <cols>
    <col min="1" max="1" width="3.77734375" style="12" customWidth="1"/>
    <col min="2" max="2" width="28.5546875" style="12" customWidth="1"/>
    <col min="3" max="3" width="3.21875" style="106" customWidth="1"/>
    <col min="4" max="4" width="29.77734375" style="12" customWidth="1"/>
    <col min="5" max="5" width="4.5546875" style="12" customWidth="1"/>
    <col min="6" max="6" width="12.88671875" style="12" customWidth="1"/>
    <col min="7" max="7" width="2.5546875" style="12" customWidth="1"/>
    <col min="8" max="8" width="2.88671875" style="12" customWidth="1"/>
    <col min="9" max="9" width="8.88671875" style="12" bestFit="1" customWidth="1"/>
    <col min="10" max="16384" width="8.6640625" style="12"/>
  </cols>
  <sheetData>
    <row r="1" spans="1:9" s="89" customFormat="1" ht="18">
      <c r="A1" s="190" t="s">
        <v>18</v>
      </c>
      <c r="B1" s="191"/>
      <c r="C1" s="191"/>
      <c r="D1" s="191"/>
      <c r="E1" s="191"/>
      <c r="F1" s="191"/>
      <c r="G1" s="191"/>
      <c r="H1" s="191"/>
    </row>
    <row r="2" spans="1:9" s="89" customFormat="1" ht="18">
      <c r="A2" s="190" t="s">
        <v>40</v>
      </c>
      <c r="B2" s="191"/>
      <c r="C2" s="191"/>
      <c r="D2" s="191"/>
      <c r="E2" s="191"/>
      <c r="F2" s="191"/>
      <c r="G2" s="191"/>
      <c r="H2" s="191"/>
    </row>
    <row r="3" spans="1:9" s="89" customFormat="1" ht="15.75">
      <c r="A3" s="91"/>
      <c r="B3" s="91"/>
      <c r="C3" s="91"/>
      <c r="D3" s="92"/>
      <c r="E3" s="78"/>
      <c r="F3" s="92"/>
      <c r="G3" s="92"/>
    </row>
    <row r="4" spans="1:9" s="89" customFormat="1">
      <c r="A4" s="95"/>
      <c r="B4" s="193" t="s">
        <v>39</v>
      </c>
      <c r="C4" s="96"/>
      <c r="D4" s="97"/>
      <c r="E4" s="167" t="s">
        <v>8</v>
      </c>
      <c r="F4" s="166"/>
      <c r="G4" s="109"/>
    </row>
    <row r="5" spans="1:9" s="89" customFormat="1">
      <c r="A5" s="100"/>
      <c r="B5" s="54" t="s">
        <v>41</v>
      </c>
      <c r="C5" s="86"/>
      <c r="D5" s="87"/>
      <c r="E5" s="116"/>
      <c r="F5" s="90"/>
      <c r="G5" s="110"/>
    </row>
    <row r="6" spans="1:9" s="89" customFormat="1">
      <c r="A6" s="100"/>
      <c r="B6" s="86"/>
      <c r="C6" s="86"/>
      <c r="D6" s="87"/>
      <c r="E6" s="116" t="s">
        <v>9</v>
      </c>
      <c r="F6" s="194"/>
      <c r="G6" s="110"/>
    </row>
    <row r="7" spans="1:9" s="89" customFormat="1" ht="15.75">
      <c r="A7" s="192" t="s">
        <v>20</v>
      </c>
      <c r="B7" s="180"/>
      <c r="C7" s="180"/>
      <c r="D7" s="180"/>
      <c r="E7" s="180"/>
      <c r="F7" s="180"/>
      <c r="G7" s="181"/>
    </row>
    <row r="8" spans="1:9">
      <c r="B8" s="8"/>
      <c r="C8" s="14"/>
      <c r="D8" s="8"/>
      <c r="E8" s="8"/>
      <c r="F8" s="8"/>
      <c r="G8" s="13"/>
    </row>
    <row r="9" spans="1:9" ht="18">
      <c r="B9" s="186" t="s">
        <v>34</v>
      </c>
      <c r="C9" s="187"/>
      <c r="D9" s="187"/>
      <c r="E9" s="187"/>
      <c r="F9" s="187"/>
      <c r="G9" s="13"/>
    </row>
    <row r="10" spans="1:9" ht="24" customHeight="1">
      <c r="A10" s="80"/>
      <c r="B10" s="80"/>
      <c r="C10" s="81"/>
      <c r="D10" s="82"/>
      <c r="E10" s="80"/>
      <c r="F10" s="80"/>
      <c r="G10" s="80"/>
    </row>
    <row r="11" spans="1:9" s="108" customFormat="1" ht="24" customHeight="1">
      <c r="A11" s="107"/>
      <c r="B11" s="83" t="s">
        <v>14</v>
      </c>
      <c r="C11" s="85"/>
      <c r="D11" s="83" t="s">
        <v>33</v>
      </c>
      <c r="E11" s="83"/>
      <c r="F11" s="83" t="s">
        <v>15</v>
      </c>
      <c r="G11" s="111"/>
    </row>
    <row r="12" spans="1:9" ht="24" customHeight="1">
      <c r="A12" s="84">
        <v>1</v>
      </c>
      <c r="B12" s="160"/>
      <c r="C12" s="58"/>
      <c r="D12" s="160"/>
      <c r="E12" s="63"/>
      <c r="F12" s="163"/>
      <c r="G12" s="112"/>
      <c r="I12" s="164"/>
    </row>
    <row r="13" spans="1:9" ht="24.95" customHeight="1">
      <c r="A13" s="84">
        <v>2</v>
      </c>
      <c r="B13" s="160"/>
      <c r="C13" s="59"/>
      <c r="D13" s="160"/>
      <c r="E13" s="64"/>
      <c r="F13" s="161"/>
      <c r="G13" s="112"/>
    </row>
    <row r="14" spans="1:9" ht="24.95" customHeight="1">
      <c r="A14" s="84">
        <v>3</v>
      </c>
      <c r="B14" s="160"/>
      <c r="C14" s="60"/>
      <c r="D14" s="160"/>
      <c r="E14" s="65"/>
      <c r="F14" s="163"/>
      <c r="G14" s="112"/>
    </row>
    <row r="15" spans="1:9" ht="24.95" customHeight="1">
      <c r="A15" s="84">
        <v>4</v>
      </c>
      <c r="B15" s="160"/>
      <c r="C15" s="60"/>
      <c r="D15" s="160"/>
      <c r="E15" s="65"/>
      <c r="F15" s="163"/>
      <c r="G15" s="112"/>
    </row>
    <row r="16" spans="1:9" ht="24.95" customHeight="1">
      <c r="A16" s="84">
        <v>5</v>
      </c>
      <c r="B16" s="160"/>
      <c r="C16" s="60"/>
      <c r="D16" s="160"/>
      <c r="E16" s="65"/>
      <c r="F16" s="161"/>
      <c r="G16" s="112"/>
    </row>
    <row r="17" spans="1:237" ht="24.95" customHeight="1">
      <c r="A17" s="84">
        <v>6</v>
      </c>
      <c r="B17" s="160"/>
      <c r="C17" s="60"/>
      <c r="D17" s="160"/>
      <c r="E17" s="65"/>
      <c r="F17" s="163"/>
      <c r="G17" s="112"/>
    </row>
    <row r="18" spans="1:237" ht="24.95" customHeight="1">
      <c r="A18" s="84">
        <v>7</v>
      </c>
      <c r="B18" s="160"/>
      <c r="C18" s="60"/>
      <c r="D18" s="160"/>
      <c r="E18" s="65"/>
      <c r="F18" s="161"/>
      <c r="G18" s="112"/>
    </row>
    <row r="19" spans="1:237" ht="24.95" customHeight="1">
      <c r="A19" s="147">
        <v>8</v>
      </c>
      <c r="B19" s="160"/>
      <c r="C19" s="60"/>
      <c r="D19" s="160"/>
      <c r="E19" s="65"/>
      <c r="F19" s="161"/>
      <c r="G19" s="112"/>
    </row>
    <row r="20" spans="1:237" ht="24.95" customHeight="1">
      <c r="A20" s="84">
        <v>9</v>
      </c>
      <c r="B20" s="160"/>
      <c r="C20" s="148"/>
      <c r="D20" s="160"/>
      <c r="E20" s="149"/>
      <c r="F20" s="163"/>
      <c r="G20" s="112"/>
    </row>
    <row r="21" spans="1:237" ht="24.95" customHeight="1">
      <c r="A21" s="147">
        <v>10</v>
      </c>
      <c r="B21" s="160"/>
      <c r="C21" s="148"/>
      <c r="D21" s="160"/>
      <c r="E21" s="149"/>
      <c r="F21" s="161"/>
      <c r="G21" s="112"/>
    </row>
    <row r="22" spans="1:237" ht="24.95" customHeight="1">
      <c r="A22" s="84">
        <v>11</v>
      </c>
      <c r="B22" s="160"/>
      <c r="C22" s="60"/>
      <c r="D22" s="160"/>
      <c r="E22" s="65"/>
      <c r="F22" s="163"/>
      <c r="G22" s="112"/>
    </row>
    <row r="23" spans="1:237" ht="24.95" customHeight="1">
      <c r="A23" s="147">
        <v>12</v>
      </c>
      <c r="B23" s="160"/>
      <c r="C23" s="60"/>
      <c r="D23" s="160"/>
      <c r="E23" s="65"/>
      <c r="F23" s="161"/>
      <c r="G23" s="112"/>
    </row>
    <row r="24" spans="1:237" ht="24.95" customHeight="1">
      <c r="A24" s="84">
        <v>13</v>
      </c>
      <c r="B24" s="160"/>
      <c r="C24" s="60"/>
      <c r="D24" s="160"/>
      <c r="E24" s="65"/>
      <c r="F24" s="163"/>
      <c r="G24" s="112"/>
    </row>
    <row r="25" spans="1:237" ht="24.95" customHeight="1">
      <c r="A25" s="147">
        <v>14</v>
      </c>
      <c r="B25" s="160"/>
      <c r="C25" s="60"/>
      <c r="D25" s="160"/>
      <c r="E25" s="65"/>
      <c r="F25" s="163"/>
      <c r="G25" s="112"/>
    </row>
    <row r="26" spans="1:237" ht="24.95" customHeight="1">
      <c r="A26" s="84">
        <v>15</v>
      </c>
      <c r="B26" s="160"/>
      <c r="C26" s="60"/>
      <c r="D26" s="160"/>
      <c r="E26" s="65"/>
      <c r="F26" s="161"/>
      <c r="G26" s="112"/>
    </row>
    <row r="27" spans="1:237" ht="24.95" customHeight="1">
      <c r="A27" s="84">
        <v>16</v>
      </c>
      <c r="B27" s="160"/>
      <c r="C27" s="60"/>
      <c r="D27" s="160"/>
      <c r="E27" s="65"/>
      <c r="F27" s="163"/>
      <c r="G27" s="112"/>
    </row>
    <row r="28" spans="1:237">
      <c r="A28" s="7"/>
      <c r="C28" s="12"/>
      <c r="E28" s="65"/>
      <c r="F28" s="115"/>
      <c r="G28" s="112"/>
    </row>
    <row r="29" spans="1:237" ht="27" customHeight="1" thickBot="1">
      <c r="A29" s="7"/>
      <c r="B29" s="68"/>
      <c r="C29" s="68"/>
      <c r="D29" s="195" t="s">
        <v>42</v>
      </c>
      <c r="E29" s="66"/>
      <c r="F29" s="162">
        <f>SUM(F12:F28)</f>
        <v>0</v>
      </c>
      <c r="G29" s="113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</row>
    <row r="30" spans="1:237" ht="15.75" thickTop="1">
      <c r="A30" s="9"/>
      <c r="B30" s="61"/>
      <c r="C30" s="61"/>
      <c r="D30" s="62"/>
      <c r="E30" s="67"/>
      <c r="F30" s="62"/>
      <c r="G30" s="114"/>
    </row>
    <row r="31" spans="1:237">
      <c r="E31" s="13"/>
    </row>
    <row r="32" spans="1:237">
      <c r="E32" s="13"/>
    </row>
    <row r="33" spans="5:5">
      <c r="E33" s="13"/>
    </row>
    <row r="34" spans="5:5">
      <c r="E34" s="13"/>
    </row>
    <row r="35" spans="5:5">
      <c r="E35" s="13"/>
    </row>
    <row r="36" spans="5:5">
      <c r="E36" s="13"/>
    </row>
    <row r="37" spans="5:5">
      <c r="E37" s="13"/>
    </row>
    <row r="38" spans="5:5">
      <c r="E38" s="13"/>
    </row>
    <row r="39" spans="5:5">
      <c r="E39" s="13"/>
    </row>
    <row r="40" spans="5:5">
      <c r="E40" s="13"/>
    </row>
    <row r="41" spans="5:5">
      <c r="E41" s="13"/>
    </row>
    <row r="42" spans="5:5">
      <c r="E42" s="13"/>
    </row>
    <row r="43" spans="5:5">
      <c r="E43" s="13"/>
    </row>
    <row r="44" spans="5:5">
      <c r="E44" s="13"/>
    </row>
  </sheetData>
  <mergeCells count="4">
    <mergeCell ref="B9:F9"/>
    <mergeCell ref="A1:H1"/>
    <mergeCell ref="A2:H2"/>
    <mergeCell ref="A7:G7"/>
  </mergeCells>
  <phoneticPr fontId="0" type="noConversion"/>
  <printOptions horizontalCentered="1"/>
  <pageMargins left="0.8" right="0.75" top="1" bottom="1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HPCC Selfwork</vt:lpstr>
      <vt:lpstr>Sub Cost</vt:lpstr>
      <vt:lpstr>'HPCC Selfwork'!Print_Area</vt:lpstr>
      <vt:lpstr>'Sub Cost'!Print_Area</vt:lpstr>
      <vt:lpstr>Summary!Print_Area</vt:lpstr>
    </vt:vector>
  </TitlesOfParts>
  <Company>Hensel Phelps Construction 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Welch</dc:creator>
  <cp:lastModifiedBy>Lowery, Nathaniel L.</cp:lastModifiedBy>
  <cp:lastPrinted>2013-12-05T18:58:38Z</cp:lastPrinted>
  <dcterms:created xsi:type="dcterms:W3CDTF">2001-06-20T14:24:16Z</dcterms:created>
  <dcterms:modified xsi:type="dcterms:W3CDTF">2014-01-14T02:32:22Z</dcterms:modified>
</cp:coreProperties>
</file>