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0" yWindow="5670" windowWidth="19080" windowHeight="11175"/>
  </bookViews>
  <sheets>
    <sheet name="GE Equipment_Overhead Exerc (2)" sheetId="26" r:id="rId1"/>
    <sheet name="GE Equipment_Overhead Rates" sheetId="25" r:id="rId2"/>
  </sheets>
  <definedNames>
    <definedName name="BIDTYPE" localSheetId="0">#REF!</definedName>
    <definedName name="BIDTYPE">#REF!</definedName>
    <definedName name="ESTIMATOR" localSheetId="0">#REF!</definedName>
    <definedName name="ESTIMATOR">#REF!</definedName>
    <definedName name="JOBNAME" localSheetId="0">#REF!</definedName>
    <definedName name="JOBNAME">#REF!</definedName>
    <definedName name="LOCATION" localSheetId="0">#REF!</definedName>
    <definedName name="LOCATION">#REF!</definedName>
    <definedName name="_xlnm.Print_Area" localSheetId="0">'GE Equipment_Overhead Exerc (2)'!$A$1:$M$60</definedName>
    <definedName name="_xlnm.Print_Area" localSheetId="1">'GE Equipment_Overhead Rates'!$A$1:$E$55</definedName>
    <definedName name="_xlnm.Print_Area">#REF!</definedName>
    <definedName name="_xlnm.Print_Titles" localSheetId="0">'GE Equipment_Overhead Exerc (2)'!$3:$5</definedName>
    <definedName name="_xlnm.Print_Titles" localSheetId="1">'GE Equipment_Overhead Rates'!$3:$5</definedName>
    <definedName name="TAX" localSheetId="0">#REF!</definedName>
    <definedName name="TAX">#REF!</definedName>
  </definedNames>
  <calcPr calcId="125725"/>
</workbook>
</file>

<file path=xl/calcChain.xml><?xml version="1.0" encoding="utf-8"?>
<calcChain xmlns="http://schemas.openxmlformats.org/spreadsheetml/2006/main">
  <c r="J29" i="26"/>
  <c r="J20"/>
  <c r="L16"/>
  <c r="J11"/>
  <c r="J8"/>
  <c r="J9"/>
  <c r="J10"/>
  <c r="J12"/>
  <c r="J13"/>
  <c r="J14"/>
  <c r="J15"/>
  <c r="J16"/>
  <c r="J17"/>
  <c r="L52"/>
  <c r="J52"/>
  <c r="M52" s="1"/>
  <c r="H52"/>
  <c r="L51"/>
  <c r="J51"/>
  <c r="H51"/>
  <c r="L50"/>
  <c r="J50"/>
  <c r="M50" s="1"/>
  <c r="H50"/>
  <c r="L49"/>
  <c r="J49"/>
  <c r="H49"/>
  <c r="L48"/>
  <c r="J48"/>
  <c r="M48" s="1"/>
  <c r="H48"/>
  <c r="L47"/>
  <c r="J47"/>
  <c r="H47"/>
  <c r="L46"/>
  <c r="J46"/>
  <c r="M46" s="1"/>
  <c r="H46"/>
  <c r="L45"/>
  <c r="J45"/>
  <c r="G45"/>
  <c r="H45" s="1"/>
  <c r="L44"/>
  <c r="J44"/>
  <c r="H44"/>
  <c r="L43"/>
  <c r="J43"/>
  <c r="G43"/>
  <c r="H43" s="1"/>
  <c r="L42"/>
  <c r="J42"/>
  <c r="M42" s="1"/>
  <c r="H42"/>
  <c r="L41"/>
  <c r="J41"/>
  <c r="H41"/>
  <c r="L40"/>
  <c r="J40"/>
  <c r="H40"/>
  <c r="L39"/>
  <c r="J39"/>
  <c r="H39"/>
  <c r="L38"/>
  <c r="J38"/>
  <c r="H38"/>
  <c r="L37"/>
  <c r="J37"/>
  <c r="H37"/>
  <c r="L36"/>
  <c r="J36"/>
  <c r="H36"/>
  <c r="L35"/>
  <c r="J35"/>
  <c r="H35"/>
  <c r="L34"/>
  <c r="J34"/>
  <c r="H34"/>
  <c r="L33"/>
  <c r="J33"/>
  <c r="H33"/>
  <c r="L32"/>
  <c r="J32"/>
  <c r="H32"/>
  <c r="L31"/>
  <c r="J31"/>
  <c r="H31"/>
  <c r="L30"/>
  <c r="J30"/>
  <c r="H30"/>
  <c r="L29"/>
  <c r="M29"/>
  <c r="H29"/>
  <c r="L28"/>
  <c r="J28"/>
  <c r="H28"/>
  <c r="L27"/>
  <c r="J27"/>
  <c r="M27" s="1"/>
  <c r="H27"/>
  <c r="L26"/>
  <c r="J26"/>
  <c r="H26"/>
  <c r="L25"/>
  <c r="J25"/>
  <c r="M25" s="1"/>
  <c r="H25"/>
  <c r="L24"/>
  <c r="J24"/>
  <c r="H24"/>
  <c r="L23"/>
  <c r="J23"/>
  <c r="M23" s="1"/>
  <c r="H23"/>
  <c r="L22"/>
  <c r="J22"/>
  <c r="H22"/>
  <c r="L21"/>
  <c r="J21"/>
  <c r="M21" s="1"/>
  <c r="H21"/>
  <c r="L20"/>
  <c r="M20" s="1"/>
  <c r="H20"/>
  <c r="L19"/>
  <c r="J19"/>
  <c r="H19"/>
  <c r="L18"/>
  <c r="J18"/>
  <c r="H18"/>
  <c r="L17"/>
  <c r="H17"/>
  <c r="H16"/>
  <c r="L15"/>
  <c r="H15"/>
  <c r="L14"/>
  <c r="H14"/>
  <c r="L13"/>
  <c r="M13" s="1"/>
  <c r="H13"/>
  <c r="L12"/>
  <c r="M12" s="1"/>
  <c r="H12"/>
  <c r="L11"/>
  <c r="M11" s="1"/>
  <c r="H11"/>
  <c r="L10"/>
  <c r="M10" s="1"/>
  <c r="H10"/>
  <c r="L9"/>
  <c r="M9" s="1"/>
  <c r="H9"/>
  <c r="H57" s="1"/>
  <c r="L8"/>
  <c r="M18" l="1"/>
  <c r="M22"/>
  <c r="M24"/>
  <c r="M17"/>
  <c r="M31"/>
  <c r="M33"/>
  <c r="M35"/>
  <c r="M37"/>
  <c r="M39"/>
  <c r="M43"/>
  <c r="M45"/>
  <c r="M47"/>
  <c r="M28"/>
  <c r="M30"/>
  <c r="M34"/>
  <c r="M38"/>
  <c r="M40"/>
  <c r="M41"/>
  <c r="M49"/>
  <c r="M51"/>
  <c r="M16"/>
  <c r="M19"/>
  <c r="L57"/>
  <c r="M44"/>
  <c r="M15"/>
  <c r="J57"/>
  <c r="M36"/>
  <c r="M32"/>
  <c r="M26"/>
  <c r="M14"/>
  <c r="M8"/>
  <c r="M57" l="1"/>
</calcChain>
</file>

<file path=xl/sharedStrings.xml><?xml version="1.0" encoding="utf-8"?>
<sst xmlns="http://schemas.openxmlformats.org/spreadsheetml/2006/main" count="238" uniqueCount="87">
  <si>
    <t xml:space="preserve"> </t>
  </si>
  <si>
    <t>LS</t>
  </si>
  <si>
    <t>ITEM</t>
  </si>
  <si>
    <t>QTY</t>
  </si>
  <si>
    <t>UNIT</t>
  </si>
  <si>
    <t>MATERIAL</t>
  </si>
  <si>
    <t>EQUIP/SUB</t>
  </si>
  <si>
    <t>TOTAL</t>
  </si>
  <si>
    <t>SF</t>
  </si>
  <si>
    <t>(Add to and Expand this Spread Sheet as Necessary)</t>
  </si>
  <si>
    <t>______</t>
  </si>
  <si>
    <t>Los Angeles, CA</t>
  </si>
  <si>
    <t>LF</t>
  </si>
  <si>
    <t>MO</t>
  </si>
  <si>
    <t>FOX OFFICE BUILDING</t>
  </si>
  <si>
    <t>MAN/MATERIAL HOIST</t>
  </si>
  <si>
    <t>GENERAL EXPENSE EQUIPMENT/OVERHEAD</t>
  </si>
  <si>
    <t>FINAL CLEANUP</t>
  </si>
  <si>
    <t>PICKUP</t>
  </si>
  <si>
    <t>FORKLIFT - SMALL</t>
  </si>
  <si>
    <t>MISC EQUIP RENTALS</t>
  </si>
  <si>
    <t>TEMP BLDGS</t>
  </si>
  <si>
    <t>TOOL CRIBS</t>
  </si>
  <si>
    <t>TEMP TOILETS/WASH STATIONS</t>
  </si>
  <si>
    <t>MOVE IN &amp; OUT</t>
  </si>
  <si>
    <t>TEMP WATER - DRINKING</t>
  </si>
  <si>
    <t>TEMP CONSTRUCTION WATER</t>
  </si>
  <si>
    <t>PARKING - PCL STAFF ($8/DAY)</t>
  </si>
  <si>
    <t>PROJECT SIGNS</t>
  </si>
  <si>
    <t>EA</t>
  </si>
  <si>
    <t>COURIER/EXPRESS SERVICE</t>
  </si>
  <si>
    <t>TEMP POWER INSTALL</t>
  </si>
  <si>
    <t>TEMP POWER CONSUMPTION</t>
  </si>
  <si>
    <t>BY OWNER</t>
  </si>
  <si>
    <t>W/ELECTRICAL SUB</t>
  </si>
  <si>
    <t>TELEPHONE INSTALL</t>
  </si>
  <si>
    <t>TELEPHONE USAGE</t>
  </si>
  <si>
    <t>COMPUTER LINE CHARGES</t>
  </si>
  <si>
    <t>SITE RADIOS</t>
  </si>
  <si>
    <t>CELL PHONES</t>
  </si>
  <si>
    <t>FAX MACHINE</t>
  </si>
  <si>
    <t>TOTAL BUDGET - EQUIPMENT/OVERHEAD</t>
  </si>
  <si>
    <t>COMPUTER STATIONS</t>
  </si>
  <si>
    <t>OFFICE SUPPLIES</t>
  </si>
  <si>
    <t>OFFICE FURN/EQUIP</t>
  </si>
  <si>
    <t>COPIER</t>
  </si>
  <si>
    <t>PHOTOS</t>
  </si>
  <si>
    <t>SAFETY MEETINGS</t>
  </si>
  <si>
    <t>MEDICAL EQUIP/SUPPLIES</t>
  </si>
  <si>
    <t>SAFETY/WEATHER WEAR</t>
  </si>
  <si>
    <t>TEMP FIRE PROTECTION</t>
  </si>
  <si>
    <t>WARNING/SAFETY SIGNS</t>
  </si>
  <si>
    <t>LOSSES - UNINSURED</t>
  </si>
  <si>
    <t>SECURITY - ALARM SYSTEM</t>
  </si>
  <si>
    <t>STAIRS &amp; LADDERS</t>
  </si>
  <si>
    <t>VLF</t>
  </si>
  <si>
    <t>TEMP FENCES</t>
  </si>
  <si>
    <t>HOUSEKEEPING</t>
  </si>
  <si>
    <t>WK</t>
  </si>
  <si>
    <t>TRASH REMOVAL</t>
  </si>
  <si>
    <t>OPERATING MANUALS</t>
  </si>
  <si>
    <t>AS-BUILT DRAWINGS</t>
  </si>
  <si>
    <t>DRAWING REPRODUCTION</t>
  </si>
  <si>
    <t>CONSTRUCTION DRAWINGS</t>
  </si>
  <si>
    <t>CASUAL MEALS</t>
  </si>
  <si>
    <t>TO/FROM EXPENSE</t>
  </si>
  <si>
    <t>MI</t>
  </si>
  <si>
    <t>FINAL CLEANUP -SITE</t>
  </si>
  <si>
    <t>SUBCONTRACT</t>
  </si>
  <si>
    <t>REMARKS</t>
  </si>
  <si>
    <t>Includes install and dismantling costs</t>
  </si>
  <si>
    <t>Rental</t>
  </si>
  <si>
    <t>Fuel &amp; maintenance</t>
  </si>
  <si>
    <t>Assume one per ten workers per month</t>
  </si>
  <si>
    <t xml:space="preserve">Assume each jobsite staff for their duration </t>
  </si>
  <si>
    <t>PARKING - PCL STAFF ($8/DAY/PERSON)</t>
  </si>
  <si>
    <t>Busisness mileage expense reimbursement</t>
  </si>
  <si>
    <t>Includes contractor's labor force</t>
  </si>
  <si>
    <t>EQUIPMENT &amp; OVERHEAD BUDGET</t>
  </si>
  <si>
    <t>RATE</t>
  </si>
  <si>
    <t>PROD</t>
  </si>
  <si>
    <t>MH</t>
  </si>
  <si>
    <t>LABOR</t>
  </si>
  <si>
    <t>EXTENDED BY</t>
  </si>
  <si>
    <t>CHECKED BY</t>
  </si>
  <si>
    <t>EXHIBIT - ?</t>
  </si>
  <si>
    <t>X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</si>
</sst>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_)"/>
    <numFmt numFmtId="166" formatCode="#,##0.000_);\(#,##0.000\)"/>
    <numFmt numFmtId="167" formatCode="0_)"/>
    <numFmt numFmtId="168" formatCode="0.000_)"/>
  </numFmts>
  <fonts count="10">
    <font>
      <sz val="12"/>
      <color theme="1"/>
      <name val="Times New Roman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 MT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Arial MT"/>
    </font>
    <font>
      <sz val="12"/>
      <color theme="1"/>
      <name val="Times New Roman"/>
      <family val="2"/>
    </font>
    <font>
      <sz val="12"/>
      <color rgb="FFFF0000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  <xf numFmtId="0" fontId="2" fillId="0" borderId="0"/>
  </cellStyleXfs>
  <cellXfs count="64">
    <xf numFmtId="0" fontId="0" fillId="0" borderId="0" xfId="0"/>
    <xf numFmtId="0" fontId="3" fillId="0" borderId="0" xfId="3" applyFont="1"/>
    <xf numFmtId="164" fontId="3" fillId="0" borderId="0" xfId="1" applyNumberFormat="1" applyFont="1"/>
    <xf numFmtId="0" fontId="4" fillId="0" borderId="2" xfId="3" applyFont="1" applyBorder="1" applyProtection="1">
      <protection locked="0"/>
    </xf>
    <xf numFmtId="164" fontId="4" fillId="0" borderId="2" xfId="1" applyNumberFormat="1" applyFont="1" applyBorder="1" applyProtection="1">
      <protection locked="0"/>
    </xf>
    <xf numFmtId="37" fontId="4" fillId="0" borderId="2" xfId="3" applyNumberFormat="1" applyFont="1" applyBorder="1" applyAlignment="1" applyProtection="1">
      <alignment horizontal="center"/>
      <protection locked="0"/>
    </xf>
    <xf numFmtId="165" fontId="4" fillId="0" borderId="2" xfId="3" applyNumberFormat="1" applyFont="1" applyBorder="1" applyProtection="1">
      <protection locked="0"/>
    </xf>
    <xf numFmtId="37" fontId="4" fillId="0" borderId="2" xfId="3" applyNumberFormat="1" applyFont="1" applyBorder="1" applyProtection="1"/>
    <xf numFmtId="0" fontId="4" fillId="0" borderId="2" xfId="3" applyFont="1" applyBorder="1" applyAlignment="1" applyProtection="1">
      <alignment horizontal="center"/>
      <protection locked="0"/>
    </xf>
    <xf numFmtId="0" fontId="3" fillId="0" borderId="0" xfId="3" applyFont="1" applyBorder="1"/>
    <xf numFmtId="164" fontId="3" fillId="0" borderId="0" xfId="1" applyNumberFormat="1" applyFont="1" applyBorder="1"/>
    <xf numFmtId="0" fontId="6" fillId="0" borderId="7" xfId="3" applyFont="1" applyBorder="1" applyAlignment="1">
      <alignment vertical="center"/>
    </xf>
    <xf numFmtId="0" fontId="5" fillId="0" borderId="8" xfId="3" applyFont="1" applyBorder="1" applyAlignment="1" applyProtection="1">
      <alignment vertical="center"/>
      <protection locked="0"/>
    </xf>
    <xf numFmtId="0" fontId="5" fillId="0" borderId="6" xfId="3" applyFont="1" applyBorder="1" applyAlignment="1" applyProtection="1">
      <alignment vertical="center"/>
      <protection locked="0"/>
    </xf>
    <xf numFmtId="0" fontId="4" fillId="0" borderId="9" xfId="3" applyFont="1" applyBorder="1" applyProtection="1">
      <protection locked="0"/>
    </xf>
    <xf numFmtId="43" fontId="4" fillId="0" borderId="2" xfId="1" applyFont="1" applyBorder="1" applyProtection="1">
      <protection locked="0"/>
    </xf>
    <xf numFmtId="0" fontId="5" fillId="0" borderId="2" xfId="3" applyFont="1" applyBorder="1" applyProtection="1">
      <protection locked="0"/>
    </xf>
    <xf numFmtId="0" fontId="5" fillId="0" borderId="0" xfId="3" applyFont="1" applyProtection="1"/>
    <xf numFmtId="164" fontId="4" fillId="0" borderId="0" xfId="1" applyNumberFormat="1" applyFont="1" applyProtection="1"/>
    <xf numFmtId="0" fontId="4" fillId="0" borderId="0" xfId="3" applyFont="1" applyProtection="1"/>
    <xf numFmtId="0" fontId="5" fillId="0" borderId="0" xfId="3" applyFont="1" applyAlignment="1" applyProtection="1">
      <alignment horizontal="centerContinuous"/>
    </xf>
    <xf numFmtId="0" fontId="4" fillId="0" borderId="0" xfId="3" applyFont="1" applyAlignment="1" applyProtection="1">
      <alignment horizontal="centerContinuous"/>
    </xf>
    <xf numFmtId="0" fontId="4" fillId="0" borderId="1" xfId="3" applyFont="1" applyBorder="1" applyProtection="1"/>
    <xf numFmtId="0" fontId="5" fillId="2" borderId="5" xfId="3" applyFont="1" applyFill="1" applyBorder="1" applyAlignment="1" applyProtection="1">
      <alignment horizontal="center"/>
    </xf>
    <xf numFmtId="0" fontId="5" fillId="2" borderId="4" xfId="3" applyFont="1" applyFill="1" applyBorder="1" applyAlignment="1" applyProtection="1">
      <alignment horizontal="center"/>
    </xf>
    <xf numFmtId="164" fontId="5" fillId="2" borderId="5" xfId="1" applyNumberFormat="1" applyFont="1" applyFill="1" applyBorder="1" applyAlignment="1" applyProtection="1">
      <alignment horizontal="center"/>
    </xf>
    <xf numFmtId="0" fontId="5" fillId="2" borderId="4" xfId="3" applyFont="1" applyFill="1" applyBorder="1" applyProtection="1"/>
    <xf numFmtId="0" fontId="5" fillId="0" borderId="9" xfId="3" applyFont="1" applyBorder="1" applyProtection="1">
      <protection locked="0"/>
    </xf>
    <xf numFmtId="37" fontId="4" fillId="0" borderId="2" xfId="3" applyNumberFormat="1" applyFont="1" applyBorder="1" applyProtection="1">
      <protection locked="0"/>
    </xf>
    <xf numFmtId="164" fontId="5" fillId="0" borderId="6" xfId="1" applyNumberFormat="1" applyFont="1" applyBorder="1" applyAlignment="1" applyProtection="1">
      <alignment vertical="center"/>
    </xf>
    <xf numFmtId="37" fontId="5" fillId="0" borderId="6" xfId="3" applyNumberFormat="1" applyFont="1" applyBorder="1" applyAlignment="1" applyProtection="1">
      <alignment horizontal="center" vertical="center"/>
    </xf>
    <xf numFmtId="165" fontId="5" fillId="0" borderId="6" xfId="3" applyNumberFormat="1" applyFont="1" applyBorder="1" applyAlignment="1" applyProtection="1">
      <alignment vertical="center"/>
    </xf>
    <xf numFmtId="0" fontId="1" fillId="0" borderId="0" xfId="3" applyFont="1" applyProtection="1"/>
    <xf numFmtId="37" fontId="4" fillId="0" borderId="0" xfId="3" applyNumberFormat="1" applyFont="1" applyProtection="1"/>
    <xf numFmtId="166" fontId="5" fillId="0" borderId="0" xfId="3" applyNumberFormat="1" applyFont="1" applyProtection="1"/>
    <xf numFmtId="0" fontId="8" fillId="0" borderId="2" xfId="3" applyFont="1" applyBorder="1" applyProtection="1">
      <protection locked="0"/>
    </xf>
    <xf numFmtId="164" fontId="5" fillId="2" borderId="3" xfId="1" applyNumberFormat="1" applyFont="1" applyFill="1" applyBorder="1" applyAlignment="1" applyProtection="1">
      <alignment horizontal="center"/>
    </xf>
    <xf numFmtId="164" fontId="1" fillId="0" borderId="0" xfId="1" applyNumberFormat="1" applyFont="1" applyProtection="1"/>
    <xf numFmtId="164" fontId="4" fillId="0" borderId="0" xfId="1" applyNumberFormat="1" applyFont="1" applyAlignment="1" applyProtection="1">
      <alignment horizontal="centerContinuous"/>
    </xf>
    <xf numFmtId="164" fontId="5" fillId="2" borderId="4" xfId="1" applyNumberFormat="1" applyFont="1" applyFill="1" applyBorder="1" applyAlignment="1" applyProtection="1">
      <alignment horizontal="center"/>
    </xf>
    <xf numFmtId="164" fontId="4" fillId="0" borderId="2" xfId="1" applyNumberFormat="1" applyFont="1" applyBorder="1" applyProtection="1"/>
    <xf numFmtId="164" fontId="5" fillId="0" borderId="0" xfId="1" applyNumberFormat="1" applyFont="1" applyProtection="1"/>
    <xf numFmtId="39" fontId="3" fillId="0" borderId="0" xfId="3" applyNumberFormat="1" applyFont="1"/>
    <xf numFmtId="165" fontId="4" fillId="0" borderId="2" xfId="3" applyNumberFormat="1" applyFont="1" applyBorder="1" applyAlignment="1" applyProtection="1">
      <alignment horizontal="left"/>
      <protection locked="0"/>
    </xf>
    <xf numFmtId="164" fontId="4" fillId="0" borderId="2" xfId="1" applyNumberFormat="1" applyFont="1" applyBorder="1" applyAlignment="1" applyProtection="1">
      <alignment horizontal="left"/>
      <protection locked="0"/>
    </xf>
    <xf numFmtId="43" fontId="4" fillId="0" borderId="0" xfId="1" applyFont="1" applyAlignment="1" applyProtection="1">
      <alignment horizontal="centerContinuous"/>
    </xf>
    <xf numFmtId="43" fontId="4" fillId="0" borderId="0" xfId="1" applyFont="1" applyProtection="1"/>
    <xf numFmtId="43" fontId="5" fillId="2" borderId="4" xfId="1" applyFont="1" applyFill="1" applyBorder="1" applyAlignment="1" applyProtection="1">
      <alignment horizontal="center"/>
    </xf>
    <xf numFmtId="43" fontId="4" fillId="0" borderId="2" xfId="1" applyFont="1" applyBorder="1" applyProtection="1"/>
    <xf numFmtId="168" fontId="4" fillId="0" borderId="2" xfId="3" applyNumberFormat="1" applyFont="1" applyBorder="1" applyProtection="1">
      <protection locked="0"/>
    </xf>
    <xf numFmtId="43" fontId="5" fillId="0" borderId="6" xfId="1" applyFont="1" applyBorder="1" applyAlignment="1" applyProtection="1">
      <alignment vertical="center"/>
    </xf>
    <xf numFmtId="37" fontId="5" fillId="0" borderId="6" xfId="3" applyNumberFormat="1" applyFont="1" applyBorder="1" applyAlignment="1" applyProtection="1">
      <alignment vertical="center"/>
    </xf>
    <xf numFmtId="43" fontId="3" fillId="0" borderId="0" xfId="1" applyFont="1" applyBorder="1"/>
    <xf numFmtId="168" fontId="4" fillId="0" borderId="0" xfId="3" applyNumberFormat="1" applyFont="1" applyBorder="1" applyProtection="1">
      <protection locked="0"/>
    </xf>
    <xf numFmtId="0" fontId="9" fillId="0" borderId="0" xfId="3" applyFont="1" applyBorder="1" applyProtection="1"/>
    <xf numFmtId="43" fontId="5" fillId="0" borderId="0" xfId="1" applyFont="1" applyProtection="1"/>
    <xf numFmtId="0" fontId="4" fillId="0" borderId="0" xfId="3" applyFont="1" applyBorder="1" applyProtection="1"/>
    <xf numFmtId="43" fontId="3" fillId="0" borderId="0" xfId="1" applyFont="1"/>
    <xf numFmtId="43" fontId="8" fillId="0" borderId="0" xfId="1" applyFont="1" applyAlignment="1" applyProtection="1">
      <alignment horizontal="center"/>
    </xf>
    <xf numFmtId="164" fontId="8" fillId="0" borderId="2" xfId="1" applyNumberFormat="1" applyFont="1" applyBorder="1" applyProtection="1">
      <protection locked="0"/>
    </xf>
    <xf numFmtId="43" fontId="8" fillId="0" borderId="2" xfId="1" applyNumberFormat="1" applyFont="1" applyBorder="1" applyProtection="1">
      <protection locked="0"/>
    </xf>
    <xf numFmtId="167" fontId="8" fillId="0" borderId="2" xfId="3" applyNumberFormat="1" applyFont="1" applyBorder="1" applyProtection="1">
      <protection locked="0"/>
    </xf>
    <xf numFmtId="165" fontId="8" fillId="0" borderId="2" xfId="3" applyNumberFormat="1" applyFont="1" applyBorder="1" applyProtection="1">
      <protection locked="0"/>
    </xf>
    <xf numFmtId="0" fontId="8" fillId="0" borderId="9" xfId="3" applyFont="1" applyBorder="1" applyProtection="1">
      <protection locked="0"/>
    </xf>
  </cellXfs>
  <cellStyles count="5">
    <cellStyle name="Comma" xfId="1" builtinId="3"/>
    <cellStyle name="Currency 2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X80"/>
  <sheetViews>
    <sheetView tabSelected="1" defaultGridColor="0" colorId="22" zoomScale="87" workbookViewId="0">
      <selection activeCell="B6" sqref="B6"/>
    </sheetView>
  </sheetViews>
  <sheetFormatPr defaultColWidth="11" defaultRowHeight="15.75"/>
  <cols>
    <col min="1" max="1" width="3.625" style="1" customWidth="1"/>
    <col min="2" max="2" width="31.25" style="1" customWidth="1"/>
    <col min="3" max="3" width="9.5" style="2" customWidth="1"/>
    <col min="4" max="4" width="4.25" style="1" customWidth="1"/>
    <col min="5" max="5" width="8" style="57" customWidth="1"/>
    <col min="6" max="6" width="6.5" style="49" hidden="1" customWidth="1"/>
    <col min="7" max="7" width="7.125" style="2" customWidth="1"/>
    <col min="8" max="8" width="10.375" style="1" customWidth="1"/>
    <col min="9" max="9" width="7.875" style="2" customWidth="1"/>
    <col min="10" max="10" width="11" style="1" customWidth="1"/>
    <col min="11" max="11" width="9.625" style="1" customWidth="1"/>
    <col min="12" max="12" width="9.875" style="2" customWidth="1"/>
    <col min="13" max="13" width="12.125" style="1" customWidth="1"/>
    <col min="14" max="14" width="11" style="1"/>
    <col min="15" max="15" width="12" style="1" bestFit="1" customWidth="1"/>
    <col min="16" max="16384" width="11" style="1"/>
  </cols>
  <sheetData>
    <row r="1" spans="1:13">
      <c r="A1" s="17" t="s">
        <v>0</v>
      </c>
      <c r="B1" s="17" t="s">
        <v>14</v>
      </c>
      <c r="C1" s="18"/>
      <c r="D1" s="19"/>
      <c r="E1" s="45"/>
      <c r="F1" s="19"/>
      <c r="G1" s="18"/>
      <c r="H1" s="19"/>
      <c r="I1" s="18"/>
      <c r="J1" s="20" t="s">
        <v>78</v>
      </c>
      <c r="K1" s="21"/>
      <c r="L1" s="38"/>
      <c r="M1" s="19"/>
    </row>
    <row r="2" spans="1:13">
      <c r="A2" s="17"/>
      <c r="B2" s="17" t="s">
        <v>11</v>
      </c>
      <c r="C2" s="18"/>
      <c r="D2" s="19"/>
      <c r="E2" s="58" t="s">
        <v>85</v>
      </c>
      <c r="F2" s="58"/>
      <c r="G2" s="58"/>
      <c r="H2" s="58"/>
      <c r="I2" s="18"/>
      <c r="J2" s="21" t="s">
        <v>0</v>
      </c>
      <c r="K2" s="21"/>
      <c r="L2" s="38" t="s">
        <v>0</v>
      </c>
      <c r="M2" s="19"/>
    </row>
    <row r="3" spans="1:13">
      <c r="A3" s="22"/>
      <c r="B3" s="22"/>
      <c r="C3" s="18"/>
      <c r="D3" s="19"/>
      <c r="E3" s="46"/>
      <c r="F3" s="19"/>
      <c r="G3" s="18"/>
      <c r="H3" s="19"/>
      <c r="I3" s="18"/>
      <c r="J3" s="19"/>
      <c r="K3" s="19"/>
      <c r="L3" s="18"/>
      <c r="M3" s="19"/>
    </row>
    <row r="4" spans="1:13">
      <c r="A4" s="23" t="s">
        <v>86</v>
      </c>
      <c r="B4" s="24" t="s">
        <v>2</v>
      </c>
      <c r="C4" s="25" t="s">
        <v>3</v>
      </c>
      <c r="D4" s="26"/>
      <c r="E4" s="47" t="s">
        <v>79</v>
      </c>
      <c r="F4" s="47" t="s">
        <v>80</v>
      </c>
      <c r="G4" s="25" t="s">
        <v>81</v>
      </c>
      <c r="H4" s="24" t="s">
        <v>82</v>
      </c>
      <c r="I4" s="36" t="s">
        <v>4</v>
      </c>
      <c r="J4" s="24" t="s">
        <v>5</v>
      </c>
      <c r="K4" s="24" t="s">
        <v>4</v>
      </c>
      <c r="L4" s="39" t="s">
        <v>6</v>
      </c>
      <c r="M4" s="24" t="s">
        <v>7</v>
      </c>
    </row>
    <row r="5" spans="1:13" ht="9.75" customHeight="1">
      <c r="A5" s="14"/>
      <c r="B5" s="3"/>
      <c r="C5" s="4"/>
      <c r="D5" s="8"/>
      <c r="E5" s="48"/>
      <c r="G5" s="4"/>
      <c r="H5" s="7"/>
      <c r="I5" s="4"/>
      <c r="J5" s="7"/>
      <c r="K5" s="6"/>
      <c r="L5" s="40"/>
      <c r="M5" s="7"/>
    </row>
    <row r="6" spans="1:13">
      <c r="A6" s="27"/>
      <c r="B6" s="16" t="s">
        <v>16</v>
      </c>
      <c r="C6" s="4"/>
      <c r="D6" s="28"/>
      <c r="E6" s="15"/>
      <c r="G6" s="4"/>
      <c r="H6" s="28"/>
      <c r="I6" s="4"/>
      <c r="J6" s="28"/>
      <c r="K6" s="6"/>
      <c r="L6" s="4"/>
      <c r="M6" s="7"/>
    </row>
    <row r="7" spans="1:13">
      <c r="A7" s="14"/>
      <c r="B7" s="3"/>
      <c r="C7" s="4"/>
      <c r="D7" s="8"/>
      <c r="E7" s="48"/>
      <c r="G7" s="4"/>
      <c r="H7" s="7"/>
      <c r="I7" s="4"/>
      <c r="J7" s="7"/>
      <c r="K7" s="6"/>
      <c r="L7" s="40"/>
      <c r="M7" s="7"/>
    </row>
    <row r="8" spans="1:13">
      <c r="A8" s="14" t="s">
        <v>0</v>
      </c>
      <c r="B8" s="3" t="s">
        <v>15</v>
      </c>
      <c r="C8" s="59"/>
      <c r="D8" s="5" t="s">
        <v>13</v>
      </c>
      <c r="E8" s="48"/>
      <c r="G8" s="4"/>
      <c r="H8" s="7">
        <v>0</v>
      </c>
      <c r="I8" s="59"/>
      <c r="J8" s="7">
        <f>C8*I8</f>
        <v>0</v>
      </c>
      <c r="K8" s="61"/>
      <c r="L8" s="40">
        <f>C8*K8</f>
        <v>0</v>
      </c>
      <c r="M8" s="7">
        <f>J8+L8</f>
        <v>0</v>
      </c>
    </row>
    <row r="9" spans="1:13">
      <c r="A9" s="14" t="s">
        <v>0</v>
      </c>
      <c r="B9" s="3" t="s">
        <v>17</v>
      </c>
      <c r="C9" s="59"/>
      <c r="D9" s="5" t="s">
        <v>8</v>
      </c>
      <c r="E9" s="15"/>
      <c r="G9" s="4"/>
      <c r="H9" s="7">
        <f>E9*G9</f>
        <v>0</v>
      </c>
      <c r="I9" s="59"/>
      <c r="J9" s="7">
        <f t="shared" ref="J9:J52" si="0">C9*I9</f>
        <v>0</v>
      </c>
      <c r="K9" s="62"/>
      <c r="L9" s="40">
        <f t="shared" ref="L9:L52" si="1">C9*K9</f>
        <v>0</v>
      </c>
      <c r="M9" s="7">
        <f t="shared" ref="M9:M52" si="2">J9+L9</f>
        <v>0</v>
      </c>
    </row>
    <row r="10" spans="1:13">
      <c r="A10" s="14" t="s">
        <v>0</v>
      </c>
      <c r="B10" s="3" t="s">
        <v>67</v>
      </c>
      <c r="C10" s="59"/>
      <c r="D10" s="5" t="s">
        <v>1</v>
      </c>
      <c r="E10" s="15"/>
      <c r="G10" s="4"/>
      <c r="H10" s="7">
        <f>E10*G10</f>
        <v>0</v>
      </c>
      <c r="I10" s="59"/>
      <c r="J10" s="7">
        <f t="shared" si="0"/>
        <v>0</v>
      </c>
      <c r="K10" s="62"/>
      <c r="L10" s="40">
        <f t="shared" si="1"/>
        <v>0</v>
      </c>
      <c r="M10" s="7">
        <f t="shared" si="2"/>
        <v>0</v>
      </c>
    </row>
    <row r="11" spans="1:13">
      <c r="A11" s="14"/>
      <c r="B11" s="3" t="s">
        <v>18</v>
      </c>
      <c r="C11" s="59"/>
      <c r="D11" s="5" t="s">
        <v>13</v>
      </c>
      <c r="E11" s="15"/>
      <c r="G11" s="4"/>
      <c r="H11" s="7">
        <f t="shared" ref="H11:H52" si="3">E11*G11</f>
        <v>0</v>
      </c>
      <c r="I11" s="59"/>
      <c r="J11" s="7">
        <f t="shared" si="0"/>
        <v>0</v>
      </c>
      <c r="K11" s="62"/>
      <c r="L11" s="40">
        <f t="shared" si="1"/>
        <v>0</v>
      </c>
      <c r="M11" s="7">
        <f t="shared" si="2"/>
        <v>0</v>
      </c>
    </row>
    <row r="12" spans="1:13">
      <c r="A12" s="14"/>
      <c r="B12" s="3" t="s">
        <v>19</v>
      </c>
      <c r="C12" s="59"/>
      <c r="D12" s="5" t="s">
        <v>13</v>
      </c>
      <c r="E12" s="48"/>
      <c r="G12" s="4"/>
      <c r="H12" s="7">
        <f t="shared" si="3"/>
        <v>0</v>
      </c>
      <c r="I12" s="59"/>
      <c r="J12" s="7">
        <f t="shared" si="0"/>
        <v>0</v>
      </c>
      <c r="K12" s="62"/>
      <c r="L12" s="40">
        <f t="shared" si="1"/>
        <v>0</v>
      </c>
      <c r="M12" s="7">
        <f t="shared" si="2"/>
        <v>0</v>
      </c>
    </row>
    <row r="13" spans="1:13">
      <c r="A13" s="14"/>
      <c r="B13" s="3" t="s">
        <v>20</v>
      </c>
      <c r="C13" s="59"/>
      <c r="D13" s="5" t="s">
        <v>13</v>
      </c>
      <c r="E13" s="48"/>
      <c r="G13" s="4"/>
      <c r="H13" s="7">
        <f t="shared" si="3"/>
        <v>0</v>
      </c>
      <c r="I13" s="59"/>
      <c r="J13" s="7">
        <f t="shared" si="0"/>
        <v>0</v>
      </c>
      <c r="K13" s="62"/>
      <c r="L13" s="40">
        <f t="shared" si="1"/>
        <v>0</v>
      </c>
      <c r="M13" s="7">
        <f t="shared" si="2"/>
        <v>0</v>
      </c>
    </row>
    <row r="14" spans="1:13">
      <c r="A14" s="14"/>
      <c r="B14" s="3" t="s">
        <v>21</v>
      </c>
      <c r="C14" s="59"/>
      <c r="D14" s="5" t="s">
        <v>13</v>
      </c>
      <c r="E14" s="15"/>
      <c r="G14" s="4"/>
      <c r="H14" s="7">
        <f t="shared" si="3"/>
        <v>0</v>
      </c>
      <c r="I14" s="59"/>
      <c r="J14" s="7">
        <f t="shared" si="0"/>
        <v>0</v>
      </c>
      <c r="K14" s="62"/>
      <c r="L14" s="40">
        <f t="shared" si="1"/>
        <v>0</v>
      </c>
      <c r="M14" s="7">
        <f t="shared" si="2"/>
        <v>0</v>
      </c>
    </row>
    <row r="15" spans="1:13">
      <c r="A15" s="14"/>
      <c r="B15" s="3" t="s">
        <v>22</v>
      </c>
      <c r="C15" s="59"/>
      <c r="D15" s="5" t="s">
        <v>13</v>
      </c>
      <c r="E15" s="15"/>
      <c r="G15" s="4"/>
      <c r="H15" s="7">
        <f t="shared" si="3"/>
        <v>0</v>
      </c>
      <c r="I15" s="59"/>
      <c r="J15" s="7">
        <f t="shared" si="0"/>
        <v>0</v>
      </c>
      <c r="K15" s="62"/>
      <c r="L15" s="40">
        <f t="shared" si="1"/>
        <v>0</v>
      </c>
      <c r="M15" s="7">
        <f t="shared" si="2"/>
        <v>0</v>
      </c>
    </row>
    <row r="16" spans="1:13">
      <c r="A16" s="63"/>
      <c r="B16" s="3" t="s">
        <v>23</v>
      </c>
      <c r="C16" s="59"/>
      <c r="D16" s="5" t="s">
        <v>13</v>
      </c>
      <c r="E16" s="15"/>
      <c r="G16" s="4"/>
      <c r="H16" s="7">
        <f t="shared" si="3"/>
        <v>0</v>
      </c>
      <c r="I16" s="59"/>
      <c r="J16" s="7">
        <f t="shared" si="0"/>
        <v>0</v>
      </c>
      <c r="K16" s="62"/>
      <c r="L16" s="40">
        <f>C16*K16*A16</f>
        <v>0</v>
      </c>
      <c r="M16" s="7">
        <f t="shared" si="2"/>
        <v>0</v>
      </c>
    </row>
    <row r="17" spans="1:13">
      <c r="A17" s="14"/>
      <c r="B17" s="3" t="s">
        <v>24</v>
      </c>
      <c r="C17" s="59"/>
      <c r="D17" s="5" t="s">
        <v>1</v>
      </c>
      <c r="E17" s="15">
        <v>55.36</v>
      </c>
      <c r="G17" s="4">
        <v>200</v>
      </c>
      <c r="H17" s="7">
        <f t="shared" si="3"/>
        <v>11072</v>
      </c>
      <c r="I17" s="59"/>
      <c r="J17" s="7">
        <f t="shared" si="0"/>
        <v>0</v>
      </c>
      <c r="K17" s="62"/>
      <c r="L17" s="40">
        <f t="shared" si="1"/>
        <v>0</v>
      </c>
      <c r="M17" s="7">
        <f>J17+L17+H17</f>
        <v>11072</v>
      </c>
    </row>
    <row r="18" spans="1:13">
      <c r="A18" s="14"/>
      <c r="B18" s="3" t="s">
        <v>26</v>
      </c>
      <c r="C18" s="59"/>
      <c r="D18" s="5" t="s">
        <v>13</v>
      </c>
      <c r="E18" s="15"/>
      <c r="G18" s="4"/>
      <c r="H18" s="7">
        <f t="shared" si="3"/>
        <v>0</v>
      </c>
      <c r="I18" s="59"/>
      <c r="J18" s="7">
        <f t="shared" si="0"/>
        <v>0</v>
      </c>
      <c r="K18" s="62"/>
      <c r="L18" s="40">
        <f t="shared" si="1"/>
        <v>0</v>
      </c>
      <c r="M18" s="7">
        <f t="shared" si="2"/>
        <v>0</v>
      </c>
    </row>
    <row r="19" spans="1:13">
      <c r="A19" s="14"/>
      <c r="B19" s="3" t="s">
        <v>25</v>
      </c>
      <c r="C19" s="59"/>
      <c r="D19" s="5" t="s">
        <v>13</v>
      </c>
      <c r="E19" s="15"/>
      <c r="G19" s="4"/>
      <c r="H19" s="7">
        <f t="shared" si="3"/>
        <v>0</v>
      </c>
      <c r="I19" s="59"/>
      <c r="J19" s="7">
        <f t="shared" si="0"/>
        <v>0</v>
      </c>
      <c r="K19" s="62"/>
      <c r="L19" s="40">
        <f t="shared" si="1"/>
        <v>0</v>
      </c>
      <c r="M19" s="7">
        <f t="shared" si="2"/>
        <v>0</v>
      </c>
    </row>
    <row r="20" spans="1:13">
      <c r="A20" s="63"/>
      <c r="B20" s="3" t="s">
        <v>27</v>
      </c>
      <c r="C20" s="59"/>
      <c r="D20" s="5" t="s">
        <v>13</v>
      </c>
      <c r="E20" s="15"/>
      <c r="G20" s="4"/>
      <c r="H20" s="7">
        <f t="shared" si="3"/>
        <v>0</v>
      </c>
      <c r="I20" s="59"/>
      <c r="J20" s="7">
        <f>C20*I20*A20</f>
        <v>0</v>
      </c>
      <c r="K20" s="62"/>
      <c r="L20" s="40">
        <f t="shared" si="1"/>
        <v>0</v>
      </c>
      <c r="M20" s="7">
        <f t="shared" si="2"/>
        <v>0</v>
      </c>
    </row>
    <row r="21" spans="1:13">
      <c r="A21" s="14"/>
      <c r="B21" s="3" t="s">
        <v>28</v>
      </c>
      <c r="C21" s="59"/>
      <c r="D21" s="5" t="s">
        <v>29</v>
      </c>
      <c r="E21" s="15">
        <v>55.36</v>
      </c>
      <c r="G21" s="4">
        <v>24</v>
      </c>
      <c r="H21" s="7">
        <f t="shared" si="3"/>
        <v>1328.6399999999999</v>
      </c>
      <c r="I21" s="59"/>
      <c r="J21" s="7">
        <f t="shared" si="0"/>
        <v>0</v>
      </c>
      <c r="K21" s="62"/>
      <c r="L21" s="40">
        <f t="shared" si="1"/>
        <v>0</v>
      </c>
      <c r="M21" s="7">
        <f>J21+L21+H21</f>
        <v>1328.6399999999999</v>
      </c>
    </row>
    <row r="22" spans="1:13">
      <c r="A22" s="14"/>
      <c r="B22" s="3" t="s">
        <v>30</v>
      </c>
      <c r="C22" s="59"/>
      <c r="D22" s="5" t="s">
        <v>13</v>
      </c>
      <c r="E22" s="15"/>
      <c r="G22" s="4"/>
      <c r="H22" s="7">
        <f t="shared" si="3"/>
        <v>0</v>
      </c>
      <c r="I22" s="59"/>
      <c r="J22" s="7">
        <f t="shared" si="0"/>
        <v>0</v>
      </c>
      <c r="K22" s="62"/>
      <c r="L22" s="40">
        <f t="shared" si="1"/>
        <v>0</v>
      </c>
      <c r="M22" s="7">
        <f t="shared" si="2"/>
        <v>0</v>
      </c>
    </row>
    <row r="23" spans="1:13">
      <c r="A23" s="14"/>
      <c r="B23" s="3" t="s">
        <v>31</v>
      </c>
      <c r="C23" s="4" t="s">
        <v>34</v>
      </c>
      <c r="D23" s="5"/>
      <c r="E23" s="15"/>
      <c r="G23" s="4"/>
      <c r="H23" s="7">
        <f t="shared" si="3"/>
        <v>0</v>
      </c>
      <c r="I23" s="59"/>
      <c r="J23" s="7">
        <f t="shared" si="0"/>
        <v>0</v>
      </c>
      <c r="K23" s="62"/>
      <c r="L23" s="40">
        <f t="shared" si="1"/>
        <v>0</v>
      </c>
      <c r="M23" s="7">
        <f t="shared" si="2"/>
        <v>0</v>
      </c>
    </row>
    <row r="24" spans="1:13">
      <c r="A24" s="14"/>
      <c r="B24" s="3" t="s">
        <v>32</v>
      </c>
      <c r="C24" s="4" t="s">
        <v>33</v>
      </c>
      <c r="D24" s="5"/>
      <c r="E24" s="15"/>
      <c r="G24" s="4"/>
      <c r="H24" s="7">
        <f>E24*G24</f>
        <v>0</v>
      </c>
      <c r="I24" s="59"/>
      <c r="J24" s="7">
        <f t="shared" si="0"/>
        <v>0</v>
      </c>
      <c r="K24" s="62"/>
      <c r="L24" s="40">
        <f t="shared" si="1"/>
        <v>0</v>
      </c>
      <c r="M24" s="7">
        <f t="shared" si="2"/>
        <v>0</v>
      </c>
    </row>
    <row r="25" spans="1:13">
      <c r="A25" s="14"/>
      <c r="B25" s="3" t="s">
        <v>35</v>
      </c>
      <c r="C25" s="59"/>
      <c r="D25" s="5" t="s">
        <v>1</v>
      </c>
      <c r="E25" s="15"/>
      <c r="G25" s="4"/>
      <c r="H25" s="7">
        <f t="shared" si="3"/>
        <v>0</v>
      </c>
      <c r="I25" s="59"/>
      <c r="J25" s="7">
        <f t="shared" si="0"/>
        <v>0</v>
      </c>
      <c r="K25" s="62"/>
      <c r="L25" s="40">
        <f t="shared" si="1"/>
        <v>0</v>
      </c>
      <c r="M25" s="7">
        <f t="shared" si="2"/>
        <v>0</v>
      </c>
    </row>
    <row r="26" spans="1:13">
      <c r="A26" s="14"/>
      <c r="B26" s="3" t="s">
        <v>36</v>
      </c>
      <c r="C26" s="59"/>
      <c r="D26" s="5" t="s">
        <v>13</v>
      </c>
      <c r="E26" s="15"/>
      <c r="G26" s="4"/>
      <c r="H26" s="7">
        <f t="shared" si="3"/>
        <v>0</v>
      </c>
      <c r="I26" s="59"/>
      <c r="J26" s="7">
        <f t="shared" si="0"/>
        <v>0</v>
      </c>
      <c r="K26" s="62"/>
      <c r="L26" s="40">
        <f t="shared" si="1"/>
        <v>0</v>
      </c>
      <c r="M26" s="7">
        <f t="shared" si="2"/>
        <v>0</v>
      </c>
    </row>
    <row r="27" spans="1:13">
      <c r="A27" s="14"/>
      <c r="B27" s="3" t="s">
        <v>37</v>
      </c>
      <c r="C27" s="59"/>
      <c r="D27" s="8" t="s">
        <v>13</v>
      </c>
      <c r="E27" s="15"/>
      <c r="G27" s="4"/>
      <c r="H27" s="7">
        <f t="shared" si="3"/>
        <v>0</v>
      </c>
      <c r="I27" s="59"/>
      <c r="J27" s="7">
        <f t="shared" si="0"/>
        <v>0</v>
      </c>
      <c r="K27" s="62"/>
      <c r="L27" s="40">
        <f t="shared" si="1"/>
        <v>0</v>
      </c>
      <c r="M27" s="7">
        <f t="shared" si="2"/>
        <v>0</v>
      </c>
    </row>
    <row r="28" spans="1:13">
      <c r="A28" s="14"/>
      <c r="B28" s="3" t="s">
        <v>38</v>
      </c>
      <c r="C28" s="59"/>
      <c r="D28" s="8" t="s">
        <v>13</v>
      </c>
      <c r="E28" s="48"/>
      <c r="G28" s="4"/>
      <c r="H28" s="7">
        <f t="shared" si="3"/>
        <v>0</v>
      </c>
      <c r="I28" s="59"/>
      <c r="J28" s="7">
        <f t="shared" si="0"/>
        <v>0</v>
      </c>
      <c r="K28" s="62"/>
      <c r="L28" s="40">
        <f t="shared" si="1"/>
        <v>0</v>
      </c>
      <c r="M28" s="7">
        <f t="shared" si="2"/>
        <v>0</v>
      </c>
    </row>
    <row r="29" spans="1:13">
      <c r="A29" s="63"/>
      <c r="B29" s="3" t="s">
        <v>39</v>
      </c>
      <c r="C29" s="59"/>
      <c r="D29" s="8" t="s">
        <v>13</v>
      </c>
      <c r="E29" s="48"/>
      <c r="G29" s="4"/>
      <c r="H29" s="7">
        <f t="shared" si="3"/>
        <v>0</v>
      </c>
      <c r="I29" s="59"/>
      <c r="J29" s="7">
        <f>C29*I29*A29</f>
        <v>0</v>
      </c>
      <c r="K29" s="62"/>
      <c r="L29" s="40">
        <f t="shared" si="1"/>
        <v>0</v>
      </c>
      <c r="M29" s="7">
        <f t="shared" si="2"/>
        <v>0</v>
      </c>
    </row>
    <row r="30" spans="1:13">
      <c r="A30" s="14"/>
      <c r="B30" s="3" t="s">
        <v>40</v>
      </c>
      <c r="C30" s="59"/>
      <c r="D30" s="8" t="s">
        <v>13</v>
      </c>
      <c r="E30" s="48"/>
      <c r="G30" s="4"/>
      <c r="H30" s="7">
        <f t="shared" si="3"/>
        <v>0</v>
      </c>
      <c r="I30" s="59"/>
      <c r="J30" s="7">
        <f t="shared" si="0"/>
        <v>0</v>
      </c>
      <c r="K30" s="62"/>
      <c r="L30" s="40">
        <f t="shared" si="1"/>
        <v>0</v>
      </c>
      <c r="M30" s="7">
        <f t="shared" si="2"/>
        <v>0</v>
      </c>
    </row>
    <row r="31" spans="1:13">
      <c r="A31" s="14"/>
      <c r="B31" s="3" t="s">
        <v>42</v>
      </c>
      <c r="C31" s="59"/>
      <c r="D31" s="8" t="s">
        <v>13</v>
      </c>
      <c r="E31" s="48"/>
      <c r="G31" s="4"/>
      <c r="H31" s="7">
        <f t="shared" si="3"/>
        <v>0</v>
      </c>
      <c r="I31" s="59"/>
      <c r="J31" s="7">
        <f t="shared" si="0"/>
        <v>0</v>
      </c>
      <c r="K31" s="62"/>
      <c r="L31" s="40">
        <f t="shared" si="1"/>
        <v>0</v>
      </c>
      <c r="M31" s="7">
        <f t="shared" si="2"/>
        <v>0</v>
      </c>
    </row>
    <row r="32" spans="1:13">
      <c r="A32" s="14"/>
      <c r="B32" s="3" t="s">
        <v>43</v>
      </c>
      <c r="C32" s="59"/>
      <c r="D32" s="8" t="s">
        <v>13</v>
      </c>
      <c r="E32" s="48"/>
      <c r="G32" s="4"/>
      <c r="H32" s="7">
        <f t="shared" si="3"/>
        <v>0</v>
      </c>
      <c r="I32" s="59"/>
      <c r="J32" s="7">
        <f t="shared" si="0"/>
        <v>0</v>
      </c>
      <c r="K32" s="62"/>
      <c r="L32" s="40">
        <f t="shared" si="1"/>
        <v>0</v>
      </c>
      <c r="M32" s="7">
        <f t="shared" si="2"/>
        <v>0</v>
      </c>
    </row>
    <row r="33" spans="1:13">
      <c r="A33" s="14"/>
      <c r="B33" s="3" t="s">
        <v>44</v>
      </c>
      <c r="C33" s="59"/>
      <c r="D33" s="8" t="s">
        <v>1</v>
      </c>
      <c r="E33" s="48"/>
      <c r="G33" s="4"/>
      <c r="H33" s="7">
        <f t="shared" si="3"/>
        <v>0</v>
      </c>
      <c r="I33" s="59"/>
      <c r="J33" s="7">
        <f t="shared" si="0"/>
        <v>0</v>
      </c>
      <c r="K33" s="62"/>
      <c r="L33" s="40">
        <f t="shared" si="1"/>
        <v>0</v>
      </c>
      <c r="M33" s="7">
        <f t="shared" si="2"/>
        <v>0</v>
      </c>
    </row>
    <row r="34" spans="1:13">
      <c r="A34" s="14"/>
      <c r="B34" s="3" t="s">
        <v>45</v>
      </c>
      <c r="C34" s="59"/>
      <c r="D34" s="8" t="s">
        <v>13</v>
      </c>
      <c r="E34" s="48"/>
      <c r="G34" s="4"/>
      <c r="H34" s="7">
        <f t="shared" si="3"/>
        <v>0</v>
      </c>
      <c r="I34" s="59"/>
      <c r="J34" s="7">
        <f t="shared" si="0"/>
        <v>0</v>
      </c>
      <c r="K34" s="62"/>
      <c r="L34" s="40">
        <f t="shared" si="1"/>
        <v>0</v>
      </c>
      <c r="M34" s="7">
        <f t="shared" si="2"/>
        <v>0</v>
      </c>
    </row>
    <row r="35" spans="1:13">
      <c r="A35" s="14"/>
      <c r="B35" s="3" t="s">
        <v>46</v>
      </c>
      <c r="C35" s="59"/>
      <c r="D35" s="8" t="s">
        <v>13</v>
      </c>
      <c r="E35" s="48"/>
      <c r="G35" s="4"/>
      <c r="H35" s="7">
        <f t="shared" si="3"/>
        <v>0</v>
      </c>
      <c r="I35" s="59"/>
      <c r="J35" s="7">
        <f t="shared" si="0"/>
        <v>0</v>
      </c>
      <c r="K35" s="62"/>
      <c r="L35" s="40">
        <f t="shared" si="1"/>
        <v>0</v>
      </c>
      <c r="M35" s="7">
        <f t="shared" si="2"/>
        <v>0</v>
      </c>
    </row>
    <row r="36" spans="1:13">
      <c r="A36" s="14"/>
      <c r="B36" s="3" t="s">
        <v>47</v>
      </c>
      <c r="C36" s="59"/>
      <c r="D36" s="8" t="s">
        <v>13</v>
      </c>
      <c r="E36" s="48"/>
      <c r="G36" s="4"/>
      <c r="H36" s="7">
        <f t="shared" si="3"/>
        <v>0</v>
      </c>
      <c r="I36" s="59"/>
      <c r="J36" s="7">
        <f t="shared" si="0"/>
        <v>0</v>
      </c>
      <c r="K36" s="62"/>
      <c r="L36" s="40">
        <f t="shared" si="1"/>
        <v>0</v>
      </c>
      <c r="M36" s="7">
        <f t="shared" si="2"/>
        <v>0</v>
      </c>
    </row>
    <row r="37" spans="1:13">
      <c r="A37" s="14"/>
      <c r="B37" s="3" t="s">
        <v>48</v>
      </c>
      <c r="C37" s="59"/>
      <c r="D37" s="8" t="s">
        <v>1</v>
      </c>
      <c r="E37" s="48"/>
      <c r="G37" s="4"/>
      <c r="H37" s="7">
        <f t="shared" si="3"/>
        <v>0</v>
      </c>
      <c r="I37" s="59"/>
      <c r="J37" s="7">
        <f t="shared" si="0"/>
        <v>0</v>
      </c>
      <c r="K37" s="62"/>
      <c r="L37" s="40">
        <f t="shared" si="1"/>
        <v>0</v>
      </c>
      <c r="M37" s="7">
        <f t="shared" si="2"/>
        <v>0</v>
      </c>
    </row>
    <row r="38" spans="1:13">
      <c r="A38" s="14"/>
      <c r="B38" s="3" t="s">
        <v>49</v>
      </c>
      <c r="C38" s="59"/>
      <c r="D38" s="8" t="s">
        <v>1</v>
      </c>
      <c r="E38" s="48"/>
      <c r="G38" s="4"/>
      <c r="H38" s="7">
        <f t="shared" si="3"/>
        <v>0</v>
      </c>
      <c r="I38" s="59"/>
      <c r="J38" s="7">
        <f t="shared" si="0"/>
        <v>0</v>
      </c>
      <c r="K38" s="62"/>
      <c r="L38" s="40">
        <f t="shared" si="1"/>
        <v>0</v>
      </c>
      <c r="M38" s="7">
        <f t="shared" si="2"/>
        <v>0</v>
      </c>
    </row>
    <row r="39" spans="1:13">
      <c r="A39" s="14"/>
      <c r="B39" s="3" t="s">
        <v>50</v>
      </c>
      <c r="C39" s="59"/>
      <c r="D39" s="8" t="s">
        <v>13</v>
      </c>
      <c r="E39" s="48"/>
      <c r="G39" s="4"/>
      <c r="H39" s="7">
        <f t="shared" si="3"/>
        <v>0</v>
      </c>
      <c r="I39" s="59"/>
      <c r="J39" s="7">
        <f t="shared" si="0"/>
        <v>0</v>
      </c>
      <c r="K39" s="62"/>
      <c r="L39" s="40">
        <f t="shared" si="1"/>
        <v>0</v>
      </c>
      <c r="M39" s="7">
        <f t="shared" si="2"/>
        <v>0</v>
      </c>
    </row>
    <row r="40" spans="1:13">
      <c r="A40" s="14"/>
      <c r="B40" s="3" t="s">
        <v>51</v>
      </c>
      <c r="C40" s="59"/>
      <c r="D40" s="8" t="s">
        <v>1</v>
      </c>
      <c r="E40" s="48"/>
      <c r="G40" s="4"/>
      <c r="H40" s="7">
        <f t="shared" si="3"/>
        <v>0</v>
      </c>
      <c r="I40" s="59"/>
      <c r="J40" s="7">
        <f t="shared" si="0"/>
        <v>0</v>
      </c>
      <c r="K40" s="62"/>
      <c r="L40" s="40">
        <f t="shared" si="1"/>
        <v>0</v>
      </c>
      <c r="M40" s="7">
        <f t="shared" si="2"/>
        <v>0</v>
      </c>
    </row>
    <row r="41" spans="1:13">
      <c r="A41" s="14"/>
      <c r="B41" s="3" t="s">
        <v>52</v>
      </c>
      <c r="C41" s="59"/>
      <c r="D41" s="8" t="s">
        <v>1</v>
      </c>
      <c r="E41" s="48"/>
      <c r="G41" s="4"/>
      <c r="H41" s="7">
        <f t="shared" si="3"/>
        <v>0</v>
      </c>
      <c r="I41" s="59"/>
      <c r="J41" s="7">
        <f t="shared" si="0"/>
        <v>0</v>
      </c>
      <c r="K41" s="62"/>
      <c r="L41" s="40">
        <f t="shared" si="1"/>
        <v>0</v>
      </c>
      <c r="M41" s="7">
        <f t="shared" si="2"/>
        <v>0</v>
      </c>
    </row>
    <row r="42" spans="1:13">
      <c r="A42" s="14"/>
      <c r="B42" s="3" t="s">
        <v>53</v>
      </c>
      <c r="C42" s="59"/>
      <c r="D42" s="8" t="s">
        <v>13</v>
      </c>
      <c r="E42" s="48"/>
      <c r="G42" s="4"/>
      <c r="H42" s="7">
        <f t="shared" si="3"/>
        <v>0</v>
      </c>
      <c r="I42" s="59"/>
      <c r="J42" s="7">
        <f t="shared" si="0"/>
        <v>0</v>
      </c>
      <c r="K42" s="62"/>
      <c r="L42" s="40">
        <f t="shared" si="1"/>
        <v>0</v>
      </c>
      <c r="M42" s="7">
        <f t="shared" si="2"/>
        <v>0</v>
      </c>
    </row>
    <row r="43" spans="1:13">
      <c r="A43" s="14"/>
      <c r="B43" s="3" t="s">
        <v>54</v>
      </c>
      <c r="C43" s="59"/>
      <c r="D43" s="8" t="s">
        <v>55</v>
      </c>
      <c r="E43" s="48">
        <v>59.23</v>
      </c>
      <c r="G43" s="4">
        <f>0.25*C43</f>
        <v>0</v>
      </c>
      <c r="H43" s="7">
        <f t="shared" si="3"/>
        <v>0</v>
      </c>
      <c r="I43" s="59"/>
      <c r="J43" s="7">
        <f t="shared" si="0"/>
        <v>0</v>
      </c>
      <c r="K43" s="62"/>
      <c r="L43" s="40">
        <f t="shared" si="1"/>
        <v>0</v>
      </c>
      <c r="M43" s="7">
        <f>J43+L43+H43</f>
        <v>0</v>
      </c>
    </row>
    <row r="44" spans="1:13">
      <c r="A44" s="14"/>
      <c r="B44" s="3" t="s">
        <v>56</v>
      </c>
      <c r="C44" s="59"/>
      <c r="D44" s="8" t="s">
        <v>12</v>
      </c>
      <c r="E44" s="48"/>
      <c r="G44" s="4"/>
      <c r="H44" s="7">
        <f t="shared" si="3"/>
        <v>0</v>
      </c>
      <c r="I44" s="59"/>
      <c r="J44" s="7">
        <f t="shared" si="0"/>
        <v>0</v>
      </c>
      <c r="K44" s="62"/>
      <c r="L44" s="40">
        <f t="shared" si="1"/>
        <v>0</v>
      </c>
      <c r="M44" s="7">
        <f t="shared" si="2"/>
        <v>0</v>
      </c>
    </row>
    <row r="45" spans="1:13">
      <c r="A45" s="14"/>
      <c r="B45" s="3" t="s">
        <v>57</v>
      </c>
      <c r="C45" s="59"/>
      <c r="D45" s="8" t="s">
        <v>58</v>
      </c>
      <c r="E45" s="48">
        <v>50.73</v>
      </c>
      <c r="G45" s="4">
        <f>12*C45</f>
        <v>0</v>
      </c>
      <c r="H45" s="7">
        <f t="shared" si="3"/>
        <v>0</v>
      </c>
      <c r="I45" s="59"/>
      <c r="J45" s="7">
        <f t="shared" si="0"/>
        <v>0</v>
      </c>
      <c r="K45" s="62"/>
      <c r="L45" s="40">
        <f t="shared" si="1"/>
        <v>0</v>
      </c>
      <c r="M45" s="7">
        <f>J45+L45+H45</f>
        <v>0</v>
      </c>
    </row>
    <row r="46" spans="1:13">
      <c r="A46" s="14"/>
      <c r="B46" s="3" t="s">
        <v>59</v>
      </c>
      <c r="C46" s="59"/>
      <c r="D46" s="8" t="s">
        <v>58</v>
      </c>
      <c r="E46" s="48"/>
      <c r="G46" s="4"/>
      <c r="H46" s="7">
        <f t="shared" si="3"/>
        <v>0</v>
      </c>
      <c r="I46" s="59"/>
      <c r="J46" s="7">
        <f t="shared" si="0"/>
        <v>0</v>
      </c>
      <c r="K46" s="62"/>
      <c r="L46" s="40">
        <f t="shared" si="1"/>
        <v>0</v>
      </c>
      <c r="M46" s="7">
        <f t="shared" si="2"/>
        <v>0</v>
      </c>
    </row>
    <row r="47" spans="1:13">
      <c r="A47" s="14"/>
      <c r="B47" s="3" t="s">
        <v>60</v>
      </c>
      <c r="C47" s="59"/>
      <c r="D47" s="8" t="s">
        <v>1</v>
      </c>
      <c r="E47" s="48"/>
      <c r="G47" s="4"/>
      <c r="H47" s="7">
        <f t="shared" si="3"/>
        <v>0</v>
      </c>
      <c r="I47" s="59"/>
      <c r="J47" s="7">
        <f t="shared" si="0"/>
        <v>0</v>
      </c>
      <c r="K47" s="62"/>
      <c r="L47" s="40">
        <f t="shared" si="1"/>
        <v>0</v>
      </c>
      <c r="M47" s="7">
        <f t="shared" si="2"/>
        <v>0</v>
      </c>
    </row>
    <row r="48" spans="1:13">
      <c r="A48" s="14"/>
      <c r="B48" s="3" t="s">
        <v>61</v>
      </c>
      <c r="C48" s="59"/>
      <c r="D48" s="8" t="s">
        <v>1</v>
      </c>
      <c r="E48" s="48"/>
      <c r="G48" s="4"/>
      <c r="H48" s="7">
        <f t="shared" si="3"/>
        <v>0</v>
      </c>
      <c r="I48" s="59"/>
      <c r="J48" s="7">
        <f t="shared" si="0"/>
        <v>0</v>
      </c>
      <c r="K48" s="62"/>
      <c r="L48" s="40">
        <f t="shared" si="1"/>
        <v>0</v>
      </c>
      <c r="M48" s="7">
        <f t="shared" si="2"/>
        <v>0</v>
      </c>
    </row>
    <row r="49" spans="1:24">
      <c r="A49" s="14"/>
      <c r="B49" s="3" t="s">
        <v>62</v>
      </c>
      <c r="C49" s="59"/>
      <c r="D49" s="8" t="s">
        <v>1</v>
      </c>
      <c r="E49" s="48"/>
      <c r="G49" s="4"/>
      <c r="H49" s="7">
        <f t="shared" si="3"/>
        <v>0</v>
      </c>
      <c r="I49" s="59"/>
      <c r="J49" s="7">
        <f t="shared" si="0"/>
        <v>0</v>
      </c>
      <c r="K49" s="62"/>
      <c r="L49" s="40">
        <f t="shared" si="1"/>
        <v>0</v>
      </c>
      <c r="M49" s="7">
        <f t="shared" si="2"/>
        <v>0</v>
      </c>
    </row>
    <row r="50" spans="1:24">
      <c r="A50" s="14"/>
      <c r="B50" s="3" t="s">
        <v>63</v>
      </c>
      <c r="C50" s="59"/>
      <c r="D50" s="8" t="s">
        <v>29</v>
      </c>
      <c r="E50" s="48"/>
      <c r="G50" s="4"/>
      <c r="H50" s="7">
        <f t="shared" si="3"/>
        <v>0</v>
      </c>
      <c r="I50" s="59"/>
      <c r="J50" s="7">
        <f t="shared" si="0"/>
        <v>0</v>
      </c>
      <c r="K50" s="62"/>
      <c r="L50" s="40">
        <f t="shared" si="1"/>
        <v>0</v>
      </c>
      <c r="M50" s="7">
        <f t="shared" si="2"/>
        <v>0</v>
      </c>
    </row>
    <row r="51" spans="1:24">
      <c r="A51" s="14"/>
      <c r="B51" s="3" t="s">
        <v>64</v>
      </c>
      <c r="C51" s="59"/>
      <c r="D51" s="8" t="s">
        <v>13</v>
      </c>
      <c r="E51" s="48"/>
      <c r="G51" s="4"/>
      <c r="H51" s="7">
        <f t="shared" si="3"/>
        <v>0</v>
      </c>
      <c r="I51" s="59"/>
      <c r="J51" s="7">
        <f t="shared" si="0"/>
        <v>0</v>
      </c>
      <c r="K51" s="62"/>
      <c r="L51" s="40">
        <f t="shared" si="1"/>
        <v>0</v>
      </c>
      <c r="M51" s="7">
        <f t="shared" si="2"/>
        <v>0</v>
      </c>
    </row>
    <row r="52" spans="1:24">
      <c r="A52" s="14"/>
      <c r="B52" s="3" t="s">
        <v>65</v>
      </c>
      <c r="C52" s="4">
        <v>13000</v>
      </c>
      <c r="D52" s="8" t="s">
        <v>66</v>
      </c>
      <c r="E52" s="48"/>
      <c r="G52" s="4"/>
      <c r="H52" s="7">
        <f t="shared" si="3"/>
        <v>0</v>
      </c>
      <c r="I52" s="60"/>
      <c r="J52" s="7">
        <f t="shared" si="0"/>
        <v>0</v>
      </c>
      <c r="K52" s="62"/>
      <c r="L52" s="40">
        <f t="shared" si="1"/>
        <v>0</v>
      </c>
      <c r="M52" s="7">
        <f t="shared" si="2"/>
        <v>0</v>
      </c>
    </row>
    <row r="53" spans="1:24">
      <c r="A53" s="14"/>
      <c r="B53" s="3"/>
      <c r="C53" s="4"/>
      <c r="D53" s="8"/>
      <c r="E53" s="48"/>
      <c r="G53" s="4"/>
      <c r="H53" s="7"/>
      <c r="I53" s="4"/>
      <c r="J53" s="7"/>
      <c r="K53" s="6"/>
      <c r="L53" s="40"/>
      <c r="M53" s="7"/>
    </row>
    <row r="54" spans="1:24">
      <c r="A54" s="14"/>
      <c r="B54" s="3"/>
      <c r="C54" s="4"/>
      <c r="D54" s="8"/>
      <c r="E54" s="48"/>
      <c r="G54" s="4"/>
      <c r="H54" s="7"/>
      <c r="I54" s="4"/>
      <c r="J54" s="7"/>
      <c r="K54" s="6"/>
      <c r="L54" s="40"/>
      <c r="M54" s="7"/>
    </row>
    <row r="55" spans="1:24">
      <c r="A55" s="14"/>
      <c r="B55" s="35" t="s">
        <v>9</v>
      </c>
      <c r="C55" s="4"/>
      <c r="D55" s="8"/>
      <c r="E55" s="48"/>
      <c r="G55" s="4"/>
      <c r="H55" s="7"/>
      <c r="I55" s="4"/>
      <c r="J55" s="7"/>
      <c r="K55" s="6"/>
      <c r="L55" s="40"/>
      <c r="M55" s="7"/>
    </row>
    <row r="56" spans="1:24">
      <c r="A56" s="14"/>
      <c r="B56" s="3"/>
      <c r="C56" s="4"/>
      <c r="D56" s="8"/>
      <c r="E56" s="48"/>
      <c r="G56" s="4"/>
      <c r="H56" s="7"/>
      <c r="I56" s="4"/>
      <c r="J56" s="7"/>
      <c r="K56" s="6"/>
      <c r="L56" s="40"/>
      <c r="M56" s="7"/>
    </row>
    <row r="57" spans="1:24" s="11" customFormat="1" ht="24.95" customHeight="1" thickBot="1">
      <c r="A57" s="12"/>
      <c r="B57" s="13" t="s">
        <v>41</v>
      </c>
      <c r="C57" s="29"/>
      <c r="D57" s="30"/>
      <c r="E57" s="50"/>
      <c r="F57" s="51"/>
      <c r="G57" s="29"/>
      <c r="H57" s="29">
        <f>SUM(H8:H56)</f>
        <v>12400.64</v>
      </c>
      <c r="I57" s="29"/>
      <c r="J57" s="29">
        <f>SUM(J8:J56)</f>
        <v>0</v>
      </c>
      <c r="K57" s="31"/>
      <c r="L57" s="29">
        <f>SUM(L8:L56)</f>
        <v>0</v>
      </c>
      <c r="M57" s="29">
        <f>SUM(M8:M56)</f>
        <v>12400.64</v>
      </c>
      <c r="N57" s="1"/>
      <c r="O57" s="42"/>
      <c r="P57" s="1"/>
      <c r="Q57" s="1"/>
      <c r="R57" s="1"/>
      <c r="S57" s="1"/>
      <c r="T57" s="1"/>
      <c r="U57" s="1"/>
      <c r="V57" s="1"/>
      <c r="W57" s="1"/>
      <c r="X57" s="1"/>
    </row>
    <row r="58" spans="1:24" thickTop="1">
      <c r="A58" s="9"/>
      <c r="B58" s="9"/>
      <c r="C58" s="10"/>
      <c r="D58" s="9"/>
      <c r="E58" s="52"/>
      <c r="F58" s="9"/>
      <c r="G58" s="10"/>
      <c r="H58" s="52"/>
      <c r="I58" s="10"/>
      <c r="J58" s="9"/>
      <c r="K58" s="9"/>
      <c r="L58" s="10"/>
      <c r="M58" s="9"/>
    </row>
    <row r="59" spans="1:24">
      <c r="A59" s="19"/>
      <c r="B59" s="19"/>
      <c r="C59" s="18"/>
      <c r="D59" s="19"/>
      <c r="E59" s="46"/>
      <c r="F59" s="53"/>
      <c r="G59" s="18"/>
      <c r="H59" s="54" t="s">
        <v>83</v>
      </c>
      <c r="I59" s="37" t="s">
        <v>0</v>
      </c>
      <c r="J59" s="32"/>
      <c r="K59" s="19"/>
      <c r="L59" s="18"/>
      <c r="M59" s="33" t="s">
        <v>10</v>
      </c>
    </row>
    <row r="60" spans="1:24">
      <c r="A60" s="17"/>
      <c r="B60" s="17"/>
      <c r="C60" s="18"/>
      <c r="D60" s="19"/>
      <c r="E60" s="55"/>
      <c r="F60" s="53"/>
      <c r="G60" s="18"/>
      <c r="H60" s="54" t="s">
        <v>84</v>
      </c>
      <c r="I60" s="37" t="s">
        <v>0</v>
      </c>
      <c r="J60" s="34"/>
      <c r="K60" s="17"/>
      <c r="L60" s="41"/>
      <c r="M60" s="33" t="s">
        <v>10</v>
      </c>
    </row>
    <row r="61" spans="1:24">
      <c r="C61" s="18"/>
      <c r="D61" s="19"/>
      <c r="E61" s="46"/>
      <c r="F61" s="53"/>
      <c r="G61" s="18"/>
      <c r="H61" s="56"/>
      <c r="I61" s="18"/>
      <c r="J61" s="19"/>
      <c r="K61" s="19"/>
      <c r="L61" s="18"/>
      <c r="M61" s="19"/>
    </row>
    <row r="62" spans="1:24">
      <c r="F62" s="53"/>
      <c r="H62" s="9"/>
    </row>
    <row r="63" spans="1:24">
      <c r="F63" s="53"/>
      <c r="H63" s="9"/>
    </row>
    <row r="64" spans="1:24">
      <c r="F64" s="53"/>
      <c r="H64" s="9"/>
    </row>
    <row r="65" spans="6:8">
      <c r="F65" s="53"/>
      <c r="H65" s="9"/>
    </row>
    <row r="66" spans="6:8">
      <c r="F66" s="53"/>
      <c r="H66" s="9"/>
    </row>
    <row r="67" spans="6:8">
      <c r="F67" s="53"/>
      <c r="H67" s="9"/>
    </row>
    <row r="68" spans="6:8">
      <c r="F68" s="53"/>
      <c r="H68" s="9"/>
    </row>
    <row r="69" spans="6:8">
      <c r="F69" s="53"/>
      <c r="H69" s="9"/>
    </row>
    <row r="70" spans="6:8">
      <c r="F70" s="53"/>
      <c r="H70" s="9"/>
    </row>
    <row r="71" spans="6:8">
      <c r="F71" s="53"/>
      <c r="H71" s="9"/>
    </row>
    <row r="72" spans="6:8">
      <c r="F72" s="53"/>
      <c r="H72" s="9"/>
    </row>
    <row r="73" spans="6:8">
      <c r="F73" s="53"/>
      <c r="H73" s="9"/>
    </row>
    <row r="74" spans="6:8">
      <c r="F74" s="53"/>
      <c r="H74" s="9"/>
    </row>
    <row r="75" spans="6:8">
      <c r="F75" s="53"/>
      <c r="H75" s="9"/>
    </row>
    <row r="76" spans="6:8">
      <c r="F76" s="53"/>
      <c r="H76" s="9"/>
    </row>
    <row r="77" spans="6:8">
      <c r="F77" s="53"/>
      <c r="H77" s="9"/>
    </row>
    <row r="78" spans="6:8">
      <c r="F78" s="53"/>
      <c r="H78" s="9"/>
    </row>
    <row r="79" spans="6:8">
      <c r="F79" s="53"/>
      <c r="H79" s="9"/>
    </row>
    <row r="80" spans="6:8">
      <c r="F80" s="53"/>
      <c r="H80" s="9"/>
    </row>
  </sheetData>
  <mergeCells count="1">
    <mergeCell ref="E2:H2"/>
  </mergeCells>
  <pageMargins left="0.75" right="0.75" top="0.3" bottom="0" header="0.5" footer="0"/>
  <pageSetup scale="90" fitToHeight="2" orientation="landscape" r:id="rId1"/>
  <headerFooter alignWithMargins="0"/>
  <colBreaks count="2" manualBreakCount="2">
    <brk id="8" max="1048575" man="1"/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Z75"/>
  <sheetViews>
    <sheetView defaultGridColor="0" colorId="22" zoomScale="87" workbookViewId="0">
      <selection activeCell="A4" sqref="A4:F52"/>
    </sheetView>
  </sheetViews>
  <sheetFormatPr defaultColWidth="11" defaultRowHeight="15"/>
  <cols>
    <col min="1" max="1" width="3.625" style="1" customWidth="1"/>
    <col min="2" max="2" width="41.375" style="1" customWidth="1"/>
    <col min="3" max="3" width="6.5" style="1" customWidth="1"/>
    <col min="4" max="5" width="16.625" style="1" customWidth="1"/>
    <col min="6" max="6" width="39.625" style="1" customWidth="1"/>
    <col min="7" max="7" width="11" style="1"/>
    <col min="8" max="8" width="12" style="1" bestFit="1" customWidth="1"/>
    <col min="9" max="16384" width="11" style="1"/>
  </cols>
  <sheetData>
    <row r="1" spans="1:6" ht="15.75">
      <c r="A1" s="17" t="s">
        <v>0</v>
      </c>
      <c r="B1" s="17" t="s">
        <v>14</v>
      </c>
      <c r="C1" s="19"/>
      <c r="D1" s="21"/>
      <c r="E1" s="21"/>
      <c r="F1" s="21"/>
    </row>
    <row r="2" spans="1:6" ht="15.75">
      <c r="A2" s="17"/>
      <c r="B2" s="17" t="s">
        <v>11</v>
      </c>
      <c r="C2" s="19"/>
      <c r="D2" s="21"/>
      <c r="E2" s="21"/>
      <c r="F2" s="21"/>
    </row>
    <row r="3" spans="1:6" ht="15.75">
      <c r="A3" s="22"/>
      <c r="B3" s="22"/>
      <c r="C3" s="19"/>
      <c r="D3" s="19"/>
      <c r="E3" s="19"/>
      <c r="F3" s="19"/>
    </row>
    <row r="4" spans="1:6" ht="15.75">
      <c r="A4" s="23"/>
      <c r="B4" s="24" t="s">
        <v>2</v>
      </c>
      <c r="C4" s="26"/>
      <c r="D4" s="24" t="s">
        <v>5</v>
      </c>
      <c r="E4" s="24" t="s">
        <v>68</v>
      </c>
      <c r="F4" s="24" t="s">
        <v>69</v>
      </c>
    </row>
    <row r="5" spans="1:6" ht="9.75" customHeight="1">
      <c r="A5" s="14"/>
      <c r="B5" s="3"/>
      <c r="C5" s="8"/>
      <c r="D5" s="6"/>
      <c r="E5" s="6"/>
      <c r="F5" s="6"/>
    </row>
    <row r="6" spans="1:6" ht="15.75">
      <c r="A6" s="27"/>
      <c r="B6" s="16" t="s">
        <v>16</v>
      </c>
      <c r="C6" s="28"/>
      <c r="D6" s="6"/>
      <c r="E6" s="6"/>
      <c r="F6" s="6"/>
    </row>
    <row r="7" spans="1:6" ht="15.75">
      <c r="A7" s="14"/>
      <c r="B7" s="3"/>
      <c r="C7" s="8"/>
      <c r="D7" s="6"/>
      <c r="E7" s="6"/>
      <c r="F7" s="43"/>
    </row>
    <row r="8" spans="1:6" ht="15.75">
      <c r="A8" s="14" t="s">
        <v>0</v>
      </c>
      <c r="B8" s="3" t="s">
        <v>15</v>
      </c>
      <c r="C8" s="5" t="s">
        <v>13</v>
      </c>
      <c r="D8" s="15"/>
      <c r="E8" s="15">
        <v>21000</v>
      </c>
      <c r="F8" s="44" t="s">
        <v>70</v>
      </c>
    </row>
    <row r="9" spans="1:6" ht="15.75">
      <c r="A9" s="14" t="s">
        <v>0</v>
      </c>
      <c r="B9" s="3" t="s">
        <v>17</v>
      </c>
      <c r="C9" s="5" t="s">
        <v>8</v>
      </c>
      <c r="D9" s="15"/>
      <c r="E9" s="15">
        <v>0.06</v>
      </c>
      <c r="F9" s="44"/>
    </row>
    <row r="10" spans="1:6" ht="15.75">
      <c r="A10" s="14" t="s">
        <v>0</v>
      </c>
      <c r="B10" s="3" t="s">
        <v>67</v>
      </c>
      <c r="C10" s="5" t="s">
        <v>1</v>
      </c>
      <c r="D10" s="15"/>
      <c r="E10" s="15">
        <v>7500</v>
      </c>
      <c r="F10" s="44"/>
    </row>
    <row r="11" spans="1:6" ht="15.75">
      <c r="A11" s="14"/>
      <c r="B11" s="3" t="s">
        <v>18</v>
      </c>
      <c r="C11" s="5" t="s">
        <v>13</v>
      </c>
      <c r="D11" s="15"/>
      <c r="E11" s="15">
        <v>750</v>
      </c>
      <c r="F11" s="44" t="s">
        <v>71</v>
      </c>
    </row>
    <row r="12" spans="1:6" ht="15.75">
      <c r="A12" s="14"/>
      <c r="B12" s="3" t="s">
        <v>18</v>
      </c>
      <c r="C12" s="5" t="s">
        <v>13</v>
      </c>
      <c r="D12" s="15">
        <v>250</v>
      </c>
      <c r="E12" s="15"/>
      <c r="F12" s="44" t="s">
        <v>72</v>
      </c>
    </row>
    <row r="13" spans="1:6" ht="15.75">
      <c r="A13" s="14"/>
      <c r="B13" s="3" t="s">
        <v>19</v>
      </c>
      <c r="C13" s="5" t="s">
        <v>13</v>
      </c>
      <c r="D13" s="15"/>
      <c r="E13" s="15">
        <v>960</v>
      </c>
      <c r="F13" s="44"/>
    </row>
    <row r="14" spans="1:6" ht="15.75">
      <c r="A14" s="14"/>
      <c r="B14" s="3" t="s">
        <v>20</v>
      </c>
      <c r="C14" s="5" t="s">
        <v>13</v>
      </c>
      <c r="D14" s="15"/>
      <c r="E14" s="15">
        <v>900</v>
      </c>
      <c r="F14" s="44"/>
    </row>
    <row r="15" spans="1:6" ht="15.75">
      <c r="A15" s="14"/>
      <c r="B15" s="3" t="s">
        <v>21</v>
      </c>
      <c r="C15" s="5" t="s">
        <v>13</v>
      </c>
      <c r="D15" s="15"/>
      <c r="E15" s="15">
        <v>1350</v>
      </c>
      <c r="F15" s="44"/>
    </row>
    <row r="16" spans="1:6" ht="15.75">
      <c r="A16" s="14"/>
      <c r="B16" s="3" t="s">
        <v>22</v>
      </c>
      <c r="C16" s="5" t="s">
        <v>13</v>
      </c>
      <c r="D16" s="15"/>
      <c r="E16" s="15">
        <v>200</v>
      </c>
      <c r="F16" s="44"/>
    </row>
    <row r="17" spans="1:6" ht="15.75">
      <c r="A17" s="14"/>
      <c r="B17" s="3" t="s">
        <v>23</v>
      </c>
      <c r="C17" s="5" t="s">
        <v>13</v>
      </c>
      <c r="D17" s="15"/>
      <c r="E17" s="15">
        <v>135</v>
      </c>
      <c r="F17" s="44" t="s">
        <v>73</v>
      </c>
    </row>
    <row r="18" spans="1:6" ht="15.75">
      <c r="A18" s="14"/>
      <c r="B18" s="3" t="s">
        <v>24</v>
      </c>
      <c r="C18" s="5" t="s">
        <v>1</v>
      </c>
      <c r="D18" s="15">
        <v>500</v>
      </c>
      <c r="E18" s="15">
        <v>11000</v>
      </c>
      <c r="F18" s="44" t="s">
        <v>77</v>
      </c>
    </row>
    <row r="19" spans="1:6" ht="15.75">
      <c r="A19" s="14"/>
      <c r="B19" s="3" t="s">
        <v>26</v>
      </c>
      <c r="C19" s="5" t="s">
        <v>13</v>
      </c>
      <c r="D19" s="15">
        <v>450</v>
      </c>
      <c r="E19" s="15"/>
      <c r="F19" s="44"/>
    </row>
    <row r="20" spans="1:6" ht="15.75">
      <c r="A20" s="14"/>
      <c r="B20" s="3" t="s">
        <v>25</v>
      </c>
      <c r="C20" s="5" t="s">
        <v>13</v>
      </c>
      <c r="D20" s="15">
        <v>50</v>
      </c>
      <c r="E20" s="15"/>
      <c r="F20" s="44"/>
    </row>
    <row r="21" spans="1:6" ht="15.75">
      <c r="A21" s="14"/>
      <c r="B21" s="3" t="s">
        <v>75</v>
      </c>
      <c r="C21" s="5" t="s">
        <v>13</v>
      </c>
      <c r="D21" s="15">
        <v>168</v>
      </c>
      <c r="E21" s="15"/>
      <c r="F21" s="44" t="s">
        <v>74</v>
      </c>
    </row>
    <row r="22" spans="1:6" ht="15.75">
      <c r="A22" s="14"/>
      <c r="B22" s="3" t="s">
        <v>28</v>
      </c>
      <c r="C22" s="5" t="s">
        <v>29</v>
      </c>
      <c r="D22" s="15">
        <v>1300</v>
      </c>
      <c r="E22" s="15">
        <v>1300</v>
      </c>
      <c r="F22" s="44" t="s">
        <v>77</v>
      </c>
    </row>
    <row r="23" spans="1:6" ht="15.75">
      <c r="A23" s="14"/>
      <c r="B23" s="3" t="s">
        <v>30</v>
      </c>
      <c r="C23" s="5" t="s">
        <v>13</v>
      </c>
      <c r="D23" s="15">
        <v>500</v>
      </c>
      <c r="E23" s="15"/>
      <c r="F23" s="44"/>
    </row>
    <row r="24" spans="1:6" ht="15.75">
      <c r="A24" s="14"/>
      <c r="B24" s="3" t="s">
        <v>35</v>
      </c>
      <c r="C24" s="5" t="s">
        <v>1</v>
      </c>
      <c r="D24" s="15">
        <v>2000</v>
      </c>
      <c r="E24" s="15"/>
      <c r="F24" s="44"/>
    </row>
    <row r="25" spans="1:6" ht="15.75">
      <c r="A25" s="14"/>
      <c r="B25" s="3" t="s">
        <v>36</v>
      </c>
      <c r="C25" s="5" t="s">
        <v>13</v>
      </c>
      <c r="D25" s="15">
        <v>600</v>
      </c>
      <c r="E25" s="15"/>
      <c r="F25" s="44"/>
    </row>
    <row r="26" spans="1:6" ht="15.75">
      <c r="A26" s="14"/>
      <c r="B26" s="3" t="s">
        <v>37</v>
      </c>
      <c r="C26" s="8" t="s">
        <v>13</v>
      </c>
      <c r="D26" s="15">
        <v>150</v>
      </c>
      <c r="E26" s="15"/>
      <c r="F26" s="44"/>
    </row>
    <row r="27" spans="1:6" ht="15.75">
      <c r="A27" s="14"/>
      <c r="B27" s="3" t="s">
        <v>38</v>
      </c>
      <c r="C27" s="8" t="s">
        <v>13</v>
      </c>
      <c r="D27" s="15">
        <v>350</v>
      </c>
      <c r="E27" s="15"/>
      <c r="F27" s="44"/>
    </row>
    <row r="28" spans="1:6" ht="15.75">
      <c r="A28" s="14"/>
      <c r="B28" s="3" t="s">
        <v>39</v>
      </c>
      <c r="C28" s="8" t="s">
        <v>13</v>
      </c>
      <c r="D28" s="15">
        <v>150</v>
      </c>
      <c r="E28" s="15"/>
      <c r="F28" s="44"/>
    </row>
    <row r="29" spans="1:6" ht="15.75">
      <c r="A29" s="14"/>
      <c r="B29" s="3" t="s">
        <v>40</v>
      </c>
      <c r="C29" s="8" t="s">
        <v>13</v>
      </c>
      <c r="D29" s="15">
        <v>65</v>
      </c>
      <c r="E29" s="15"/>
      <c r="F29" s="44"/>
    </row>
    <row r="30" spans="1:6" ht="15.75">
      <c r="A30" s="14"/>
      <c r="B30" s="3" t="s">
        <v>42</v>
      </c>
      <c r="C30" s="8" t="s">
        <v>13</v>
      </c>
      <c r="D30" s="15">
        <v>130</v>
      </c>
      <c r="E30" s="15"/>
      <c r="F30" s="44"/>
    </row>
    <row r="31" spans="1:6" ht="15.75">
      <c r="A31" s="14"/>
      <c r="B31" s="3" t="s">
        <v>43</v>
      </c>
      <c r="C31" s="8" t="s">
        <v>13</v>
      </c>
      <c r="D31" s="15">
        <v>800</v>
      </c>
      <c r="E31" s="15" t="s">
        <v>0</v>
      </c>
      <c r="F31" s="44" t="s">
        <v>0</v>
      </c>
    </row>
    <row r="32" spans="1:6" ht="15.75">
      <c r="A32" s="14"/>
      <c r="B32" s="3" t="s">
        <v>44</v>
      </c>
      <c r="C32" s="8" t="s">
        <v>1</v>
      </c>
      <c r="D32" s="15">
        <v>7500</v>
      </c>
      <c r="E32" s="15"/>
      <c r="F32" s="44"/>
    </row>
    <row r="33" spans="1:6" ht="15.75">
      <c r="A33" s="14"/>
      <c r="B33" s="3" t="s">
        <v>45</v>
      </c>
      <c r="C33" s="8" t="s">
        <v>13</v>
      </c>
      <c r="D33" s="15">
        <v>650</v>
      </c>
      <c r="E33" s="15"/>
      <c r="F33" s="44"/>
    </row>
    <row r="34" spans="1:6" ht="15.75">
      <c r="A34" s="14"/>
      <c r="B34" s="3" t="s">
        <v>46</v>
      </c>
      <c r="C34" s="8" t="s">
        <v>13</v>
      </c>
      <c r="D34" s="15">
        <v>125</v>
      </c>
      <c r="E34" s="15"/>
      <c r="F34" s="44"/>
    </row>
    <row r="35" spans="1:6" ht="15.75">
      <c r="A35" s="14"/>
      <c r="B35" s="3" t="s">
        <v>47</v>
      </c>
      <c r="C35" s="8" t="s">
        <v>13</v>
      </c>
      <c r="D35" s="15">
        <v>250</v>
      </c>
      <c r="E35" s="15" t="s">
        <v>0</v>
      </c>
      <c r="F35" s="44" t="s">
        <v>0</v>
      </c>
    </row>
    <row r="36" spans="1:6" ht="15.75">
      <c r="A36" s="14"/>
      <c r="B36" s="3" t="s">
        <v>48</v>
      </c>
      <c r="C36" s="8" t="s">
        <v>1</v>
      </c>
      <c r="D36" s="15">
        <v>125</v>
      </c>
      <c r="E36" s="15"/>
      <c r="F36" s="44"/>
    </row>
    <row r="37" spans="1:6" ht="15.75">
      <c r="A37" s="14"/>
      <c r="B37" s="3" t="s">
        <v>49</v>
      </c>
      <c r="C37" s="8" t="s">
        <v>1</v>
      </c>
      <c r="D37" s="15">
        <v>2500</v>
      </c>
      <c r="E37" s="15"/>
      <c r="F37" s="44"/>
    </row>
    <row r="38" spans="1:6" ht="15.75">
      <c r="A38" s="14"/>
      <c r="B38" s="3" t="s">
        <v>50</v>
      </c>
      <c r="C38" s="8" t="s">
        <v>13</v>
      </c>
      <c r="D38" s="15">
        <v>150</v>
      </c>
      <c r="E38" s="15"/>
      <c r="F38" s="44"/>
    </row>
    <row r="39" spans="1:6" ht="15.75">
      <c r="A39" s="14"/>
      <c r="B39" s="3" t="s">
        <v>51</v>
      </c>
      <c r="C39" s="8" t="s">
        <v>1</v>
      </c>
      <c r="D39" s="15">
        <v>2000</v>
      </c>
      <c r="E39" s="15" t="s">
        <v>0</v>
      </c>
      <c r="F39" s="44" t="s">
        <v>0</v>
      </c>
    </row>
    <row r="40" spans="1:6" ht="15.75">
      <c r="A40" s="14"/>
      <c r="B40" s="3" t="s">
        <v>52</v>
      </c>
      <c r="C40" s="8" t="s">
        <v>1</v>
      </c>
      <c r="D40" s="15">
        <v>5000</v>
      </c>
      <c r="E40" s="15"/>
      <c r="F40" s="44"/>
    </row>
    <row r="41" spans="1:6" ht="15.75">
      <c r="A41" s="14"/>
      <c r="B41" s="3" t="s">
        <v>53</v>
      </c>
      <c r="C41" s="8" t="s">
        <v>13</v>
      </c>
      <c r="D41" s="15">
        <v>95</v>
      </c>
      <c r="E41" s="15"/>
      <c r="F41" s="44"/>
    </row>
    <row r="42" spans="1:6" ht="15.75">
      <c r="A42" s="14"/>
      <c r="B42" s="3" t="s">
        <v>54</v>
      </c>
      <c r="C42" s="8" t="s">
        <v>55</v>
      </c>
      <c r="D42" s="15">
        <v>20</v>
      </c>
      <c r="E42" s="15">
        <v>15</v>
      </c>
      <c r="F42" s="44" t="s">
        <v>77</v>
      </c>
    </row>
    <row r="43" spans="1:6" ht="15.75">
      <c r="A43" s="14"/>
      <c r="B43" s="3" t="s">
        <v>56</v>
      </c>
      <c r="C43" s="8" t="s">
        <v>12</v>
      </c>
      <c r="D43" s="15"/>
      <c r="E43" s="15">
        <v>4.1900000000000004</v>
      </c>
      <c r="F43" s="44"/>
    </row>
    <row r="44" spans="1:6" ht="15.75">
      <c r="A44" s="14"/>
      <c r="B44" s="3" t="s">
        <v>57</v>
      </c>
      <c r="C44" s="8" t="s">
        <v>58</v>
      </c>
      <c r="D44" s="15"/>
      <c r="E44" s="15">
        <v>600</v>
      </c>
      <c r="F44" s="44" t="s">
        <v>77</v>
      </c>
    </row>
    <row r="45" spans="1:6" ht="15.75">
      <c r="A45" s="14"/>
      <c r="B45" s="3" t="s">
        <v>59</v>
      </c>
      <c r="C45" s="8" t="s">
        <v>58</v>
      </c>
      <c r="D45" s="15">
        <v>400</v>
      </c>
      <c r="E45" s="15"/>
      <c r="F45" s="44"/>
    </row>
    <row r="46" spans="1:6" ht="15.75">
      <c r="A46" s="14"/>
      <c r="B46" s="3" t="s">
        <v>60</v>
      </c>
      <c r="C46" s="8" t="s">
        <v>1</v>
      </c>
      <c r="D46" s="15">
        <v>2500</v>
      </c>
      <c r="E46" s="15"/>
      <c r="F46" s="44"/>
    </row>
    <row r="47" spans="1:6" ht="15.75">
      <c r="A47" s="14"/>
      <c r="B47" s="3" t="s">
        <v>61</v>
      </c>
      <c r="C47" s="8" t="s">
        <v>1</v>
      </c>
      <c r="D47" s="15">
        <v>2500</v>
      </c>
      <c r="E47" s="15"/>
      <c r="F47" s="44"/>
    </row>
    <row r="48" spans="1:6" ht="15.75">
      <c r="A48" s="14"/>
      <c r="B48" s="3" t="s">
        <v>62</v>
      </c>
      <c r="C48" s="8" t="s">
        <v>1</v>
      </c>
      <c r="D48" s="15">
        <v>10000</v>
      </c>
      <c r="E48" s="15"/>
      <c r="F48" s="44"/>
    </row>
    <row r="49" spans="1:26" ht="15.75">
      <c r="A49" s="14"/>
      <c r="B49" s="3" t="s">
        <v>63</v>
      </c>
      <c r="C49" s="8" t="s">
        <v>29</v>
      </c>
      <c r="D49" s="15">
        <v>350</v>
      </c>
      <c r="E49" s="15"/>
      <c r="F49" s="44"/>
    </row>
    <row r="50" spans="1:26" ht="15.75">
      <c r="A50" s="14"/>
      <c r="B50" s="3" t="s">
        <v>64</v>
      </c>
      <c r="C50" s="8" t="s">
        <v>13</v>
      </c>
      <c r="D50" s="15">
        <v>400</v>
      </c>
      <c r="E50" s="15"/>
      <c r="F50" s="44"/>
    </row>
    <row r="51" spans="1:26" ht="15.75">
      <c r="A51" s="14"/>
      <c r="B51" s="3" t="s">
        <v>65</v>
      </c>
      <c r="C51" s="8" t="s">
        <v>66</v>
      </c>
      <c r="D51" s="15">
        <v>0.48</v>
      </c>
      <c r="E51" s="15"/>
      <c r="F51" s="44" t="s">
        <v>76</v>
      </c>
    </row>
    <row r="52" spans="1:26" s="11" customFormat="1" ht="8.25" customHeight="1" thickBot="1">
      <c r="A52" s="12"/>
      <c r="B52" s="13"/>
      <c r="C52" s="30"/>
      <c r="D52" s="31"/>
      <c r="E52" s="31"/>
      <c r="F52" s="31"/>
      <c r="G52" s="1"/>
      <c r="H52" s="42"/>
      <c r="I52" s="1"/>
      <c r="J52" s="1"/>
      <c r="K52" s="1"/>
      <c r="L52" s="1"/>
      <c r="M52" s="1"/>
      <c r="N52" s="1"/>
      <c r="O52" s="1"/>
      <c r="P52" s="1"/>
      <c r="Q52" s="1"/>
    </row>
    <row r="53" spans="1:26" ht="15.75" thickTop="1">
      <c r="A53" s="9"/>
      <c r="B53" s="9"/>
      <c r="C53" s="9"/>
      <c r="D53" s="9"/>
      <c r="E53" s="9"/>
      <c r="F53" s="9"/>
    </row>
    <row r="54" spans="1:26" ht="15.75">
      <c r="A54" s="19"/>
      <c r="B54" s="19"/>
      <c r="C54" s="19"/>
      <c r="D54" s="19" t="s">
        <v>0</v>
      </c>
      <c r="E54" s="19"/>
      <c r="F54" s="19"/>
    </row>
    <row r="55" spans="1:26" ht="15.75">
      <c r="A55" s="17"/>
      <c r="B55" s="17"/>
      <c r="C55" s="19"/>
      <c r="D55" s="17" t="s">
        <v>0</v>
      </c>
      <c r="E55" s="17"/>
      <c r="F55" s="17"/>
    </row>
    <row r="56" spans="1:26" ht="15.75">
      <c r="C56" s="19"/>
      <c r="D56" s="19"/>
      <c r="E56" s="19"/>
      <c r="F56" s="19"/>
    </row>
    <row r="60" spans="1:26" s="2" customForma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s="2" customForma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s="2" customForma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s="2" customForma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s="2" customForma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s="2" customForma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s="2" customForma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s="2" customForma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s="2" customForma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s="2" customForma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s="2" customForma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s="2" customForma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s="2" customForma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s="2" customForma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s="2" customForma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s="2" customForma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</sheetData>
  <pageMargins left="0.75" right="0.75" top="0.55000000000000004" bottom="0.25" header="0.5" footer="0.5"/>
  <pageSetup fitToHeight="6" orientation="landscape" r:id="rId1"/>
  <headerFooter alignWithMargins="0"/>
  <colBreaks count="1" manualBreakCount="1">
    <brk id="1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5DCF9C8966914CA4CCE4276D7E9167" ma:contentTypeVersion="0" ma:contentTypeDescription="Create a new document." ma:contentTypeScope="" ma:versionID="93da2877fd449ee2b25b609bcfd6b4bb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1F12FEAE-E187-45B1-B706-EB1CC7770F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36953F-DBA9-4484-89FA-9F69914409A8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0CED06F-3959-4491-9113-B5BB421657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GE Equipment_Overhead Exerc (2)</vt:lpstr>
      <vt:lpstr>GE Equipment_Overhead Rates</vt:lpstr>
      <vt:lpstr>'GE Equipment_Overhead Exerc (2)'!Print_Area</vt:lpstr>
      <vt:lpstr>'GE Equipment_Overhead Rates'!Print_Area</vt:lpstr>
      <vt:lpstr>'GE Equipment_Overhead Exerc (2)'!Print_Titles</vt:lpstr>
      <vt:lpstr>'GE Equipment_Overhead Rates'!Print_Titles</vt:lpstr>
    </vt:vector>
  </TitlesOfParts>
  <Company>PCL Constructors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 Painter</dc:creator>
  <cp:lastModifiedBy>Jeff Miller</cp:lastModifiedBy>
  <cp:lastPrinted>2009-02-03T21:36:50Z</cp:lastPrinted>
  <dcterms:created xsi:type="dcterms:W3CDTF">2008-10-27T23:33:05Z</dcterms:created>
  <dcterms:modified xsi:type="dcterms:W3CDTF">2009-02-03T21:38:26Z</dcterms:modified>
</cp:coreProperties>
</file>